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la11202\FCD\Айсулу\Финансовая отчетность\2023\2 кв\"/>
    </mc:Choice>
  </mc:AlternateContent>
  <bookViews>
    <workbookView xWindow="0" yWindow="0" windowWidth="25200" windowHeight="11385"/>
  </bookViews>
  <sheets>
    <sheet name="ФП" sheetId="1" r:id="rId1"/>
    <sheet name="ПиУ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 l="1"/>
  <c r="B30" i="2"/>
  <c r="C26" i="2"/>
  <c r="B26" i="2"/>
  <c r="C20" i="2"/>
  <c r="B20" i="2"/>
  <c r="C14" i="2"/>
  <c r="C16" i="2" s="1"/>
  <c r="B14" i="2"/>
  <c r="B16" i="2" s="1"/>
  <c r="C32" i="2" l="1"/>
  <c r="C34" i="2" s="1"/>
  <c r="B32" i="2"/>
  <c r="B34" i="2" s="1"/>
  <c r="C41" i="1"/>
  <c r="C32" i="1"/>
  <c r="C23" i="1"/>
  <c r="C42" i="1" l="1"/>
  <c r="B41" i="1"/>
  <c r="B32" i="1"/>
  <c r="B23" i="1"/>
  <c r="B42" i="1" l="1"/>
</calcChain>
</file>

<file path=xl/sharedStrings.xml><?xml version="1.0" encoding="utf-8"?>
<sst xmlns="http://schemas.openxmlformats.org/spreadsheetml/2006/main" count="74" uniqueCount="67">
  <si>
    <t>АО «ALTYN BANK» (ДБ China Citic Bank Corporation Ltd)</t>
  </si>
  <si>
    <t xml:space="preserve">ОТЧЕТ О ФИНАНСОВОМ ПОЛОЖЕНИИ </t>
  </si>
  <si>
    <t>АКТИВЫ:</t>
  </si>
  <si>
    <t>Денежные средства и их эквиваленты</t>
  </si>
  <si>
    <t>Обязательные резервные требования в Национальном Банке Республики Казахстан</t>
  </si>
  <si>
    <t>Средства в кредитных учреждениях</t>
  </si>
  <si>
    <t>Финансовые инструменты, оцениваемые по справедливой стоимости через прибыль и убыток</t>
  </si>
  <si>
    <t>Займы клиентам</t>
  </si>
  <si>
    <t>Дебиторы по документарным расчетам</t>
  </si>
  <si>
    <t>Финансовые активы, оцениваемые по справедливой стоимости через прочий совокупный доход</t>
  </si>
  <si>
    <t>Долговые ценные бумаги, оцениваемые по амортизированной стоимости за вычетом резервов по ожидаемым кредитным убыткам</t>
  </si>
  <si>
    <t>Текущие налоговые активы</t>
  </si>
  <si>
    <t>Отложенные налоговые активы</t>
  </si>
  <si>
    <t>Основные средства</t>
  </si>
  <si>
    <t>Нематериальные активы</t>
  </si>
  <si>
    <t>Прочие активы</t>
  </si>
  <si>
    <t>ИТОГО АКТИВЫ</t>
  </si>
  <si>
    <t>ОБЯЗАТЕЛЬСТВА:</t>
  </si>
  <si>
    <t>Финансовые обязательства, оцениваемые по справедливой стоимости через прибыль или убыток</t>
  </si>
  <si>
    <t>Счета и депозиты банков</t>
  </si>
  <si>
    <t>Задолженность по сделкам РЕПО</t>
  </si>
  <si>
    <t>Текущие счета и депозиты клиентов</t>
  </si>
  <si>
    <t>Прочие обязательства</t>
  </si>
  <si>
    <t>ИТОГО ОБЯЗАТЕЛЬСТВА</t>
  </si>
  <si>
    <t>КАПИТАЛ:</t>
  </si>
  <si>
    <t>Капитал, относящийся к акционерам Банка:</t>
  </si>
  <si>
    <t>Акционерный капитал</t>
  </si>
  <si>
    <t>Дополнительно оплаченный капитал</t>
  </si>
  <si>
    <t>ИТОГО КАПИТАЛ</t>
  </si>
  <si>
    <t>ИТОГО ОБЯЗАТЕЛЬСТВА И КАПИТАЛ</t>
  </si>
  <si>
    <t xml:space="preserve">ОТЧЕТ О ПРИБЫЛЯХ И УБЫТКАХ </t>
  </si>
  <si>
    <t>Процентные доходы</t>
  </si>
  <si>
    <t>Процентные расходы</t>
  </si>
  <si>
    <t>Чистая процентная маржа и аналогичные доходы</t>
  </si>
  <si>
    <t xml:space="preserve">Оценочный резерв под кредитные убытки </t>
  </si>
  <si>
    <t>Чистый процентный доход</t>
  </si>
  <si>
    <t xml:space="preserve">Комиссионные доходы </t>
  </si>
  <si>
    <t xml:space="preserve">Комиссионные расходы </t>
  </si>
  <si>
    <t>Чистый комиссионный доход</t>
  </si>
  <si>
    <t>Чистая прибыль от операций с иностранной валютой</t>
  </si>
  <si>
    <t>Прочие доходы</t>
  </si>
  <si>
    <t>Прочие чистые непроцентные доходы</t>
  </si>
  <si>
    <t>Общие и административные расходы</t>
  </si>
  <si>
    <t>Восстановление/ (создание) резервов по прочей деятельности</t>
  </si>
  <si>
    <t>Непроцентные расходы</t>
  </si>
  <si>
    <t>Прибыль до налогообложения</t>
  </si>
  <si>
    <t>Расходы по налогу на прибыль</t>
  </si>
  <si>
    <t xml:space="preserve">Чистая прибыль </t>
  </si>
  <si>
    <t>Цзя Фэй</t>
  </si>
  <si>
    <t>А. Каржаубеков</t>
  </si>
  <si>
    <t>Главный Бухгалтер</t>
  </si>
  <si>
    <t>Заместитель Предcедателя Правления</t>
  </si>
  <si>
    <t>Нераспределенная прибыль и прочие резервы</t>
  </si>
  <si>
    <t>(в тысячах Казахстанских тенге) неаудированный</t>
  </si>
  <si>
    <t>За период, закончившийся</t>
  </si>
  <si>
    <t>Главный бухгалтер</t>
  </si>
  <si>
    <t>Провизии</t>
  </si>
  <si>
    <t>Резерв по переоценке финансовых активов,оцениваемых по справедливой стоимости через прочий совокупный доход</t>
  </si>
  <si>
    <t>Чистая прибыль по операциям с финансовыми инструментами, оцениваемыми по справедливой стоимости через прибыль или убыток</t>
  </si>
  <si>
    <t>Чистая прибыль по операциям с финансовыми активами, оцениваемые по справедливой стоимости через прочий совокупный доход</t>
  </si>
  <si>
    <t>31 декабря 2022</t>
  </si>
  <si>
    <t xml:space="preserve">По состоянию на 30 июня 2023 года </t>
  </si>
  <si>
    <t>30 июня 2023</t>
  </si>
  <si>
    <t>По состоянию на 30 июня 2023 года</t>
  </si>
  <si>
    <t>30 июня 2022</t>
  </si>
  <si>
    <t>За три месяца, закончившихся 30 июня 2022г.</t>
  </si>
  <si>
    <t>За три месяца, закончившихся 30 июня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</si>
</sst>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(* #,##0_);_(* \(#,##0\);_(* &quot;-&quot;??_);_(@_)"/>
    <numFmt numFmtId="166" formatCode="_-* #,##0.00_р_._-;\-* #,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/>
    <xf numFmtId="0" fontId="12" fillId="0" borderId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3" fontId="5" fillId="0" borderId="0" xfId="0" applyNumberFormat="1" applyFont="1" applyFill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165" fontId="6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49" fontId="9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3" fontId="6" fillId="0" borderId="0" xfId="0" applyNumberFormat="1" applyFont="1" applyFill="1" applyAlignment="1">
      <alignment horizontal="right" vertical="center" wrapText="1"/>
    </xf>
    <xf numFmtId="165" fontId="6" fillId="0" borderId="0" xfId="0" applyNumberFormat="1" applyFont="1" applyFill="1" applyAlignment="1">
      <alignment horizontal="right" vertical="center" wrapText="1"/>
    </xf>
    <xf numFmtId="165" fontId="6" fillId="0" borderId="0" xfId="0" applyNumberFormat="1" applyFont="1" applyFill="1"/>
    <xf numFmtId="165" fontId="5" fillId="0" borderId="1" xfId="0" applyNumberFormat="1" applyFont="1" applyFill="1" applyBorder="1" applyAlignment="1">
      <alignment horizontal="right" vertical="center" wrapText="1"/>
    </xf>
    <xf numFmtId="165" fontId="5" fillId="0" borderId="3" xfId="0" applyNumberFormat="1" applyFont="1" applyFill="1" applyBorder="1" applyAlignment="1">
      <alignment horizontal="right" vertical="center" wrapText="1"/>
    </xf>
    <xf numFmtId="165" fontId="5" fillId="0" borderId="0" xfId="0" applyNumberFormat="1" applyFont="1" applyFill="1" applyAlignment="1">
      <alignment horizontal="right" vertical="center" wrapText="1"/>
    </xf>
    <xf numFmtId="165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164" fontId="6" fillId="0" borderId="0" xfId="1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5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left" vertical="center" wrapText="1"/>
    </xf>
    <xf numFmtId="165" fontId="5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165" fontId="6" fillId="0" borderId="0" xfId="0" applyNumberFormat="1" applyFont="1" applyFill="1" applyAlignment="1">
      <alignment horizontal="center" vertical="center" wrapText="1"/>
    </xf>
    <xf numFmtId="165" fontId="6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Fill="1" applyAlignment="1">
      <alignment vertical="center"/>
    </xf>
    <xf numFmtId="165" fontId="6" fillId="0" borderId="2" xfId="0" applyNumberFormat="1" applyFont="1" applyFill="1" applyBorder="1" applyAlignment="1">
      <alignment horizontal="right" wrapText="1"/>
    </xf>
    <xf numFmtId="165" fontId="6" fillId="0" borderId="2" xfId="0" applyNumberFormat="1" applyFont="1" applyFill="1" applyBorder="1" applyAlignment="1"/>
    <xf numFmtId="165" fontId="6" fillId="0" borderId="2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165" fontId="9" fillId="0" borderId="2" xfId="0" applyNumberFormat="1" applyFont="1" applyFill="1" applyBorder="1" applyAlignment="1">
      <alignment horizontal="right" vertical="center" wrapText="1"/>
    </xf>
    <xf numFmtId="165" fontId="9" fillId="0" borderId="0" xfId="0" applyNumberFormat="1" applyFont="1" applyFill="1" applyAlignment="1">
      <alignment horizontal="right" vertical="center" wrapText="1"/>
    </xf>
    <xf numFmtId="0" fontId="9" fillId="0" borderId="0" xfId="0" applyFont="1" applyFill="1" applyAlignment="1">
      <alignment vertical="center" wrapText="1"/>
    </xf>
    <xf numFmtId="3" fontId="0" fillId="0" borderId="4" xfId="0" applyNumberFormat="1" applyBorder="1" applyAlignment="1">
      <alignment horizontal="right"/>
    </xf>
    <xf numFmtId="3" fontId="6" fillId="0" borderId="0" xfId="0" applyNumberFormat="1" applyFont="1" applyFill="1"/>
    <xf numFmtId="0" fontId="5" fillId="0" borderId="0" xfId="0" applyFont="1" applyAlignment="1">
      <alignment horizontal="center" vertical="center" wrapText="1"/>
    </xf>
  </cellXfs>
  <cellStyles count="7">
    <cellStyle name="Normal 2" xfId="3"/>
    <cellStyle name="Обычный" xfId="0" builtinId="0"/>
    <cellStyle name="Обычный 2" xfId="4"/>
    <cellStyle name="Финансовый" xfId="1" builtinId="3"/>
    <cellStyle name="Финансовый 2" xfId="2"/>
    <cellStyle name="Финансовый 2 2" xfId="5"/>
    <cellStyle name="Финансовый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zoomScaleNormal="100" zoomScaleSheetLayoutView="115" workbookViewId="0">
      <selection activeCell="A4" sqref="A4"/>
    </sheetView>
  </sheetViews>
  <sheetFormatPr defaultColWidth="9.140625" defaultRowHeight="12.75" x14ac:dyDescent="0.2"/>
  <cols>
    <col min="1" max="1" width="52.140625" style="12" customWidth="1"/>
    <col min="2" max="2" width="18" style="12" customWidth="1"/>
    <col min="3" max="3" width="17.28515625" style="12" customWidth="1"/>
    <col min="4" max="4" width="11.28515625" style="12" bestFit="1" customWidth="1"/>
    <col min="5" max="5" width="9.140625" style="12"/>
    <col min="6" max="6" width="10.85546875" style="12" bestFit="1" customWidth="1"/>
    <col min="7" max="16384" width="9.140625" style="12"/>
  </cols>
  <sheetData>
    <row r="1" spans="1:5" x14ac:dyDescent="0.2">
      <c r="A1" s="15" t="s">
        <v>0</v>
      </c>
    </row>
    <row r="2" spans="1:5" ht="6" customHeight="1" x14ac:dyDescent="0.2">
      <c r="A2" s="15"/>
    </row>
    <row r="3" spans="1:5" x14ac:dyDescent="0.2">
      <c r="A3" s="15" t="s">
        <v>1</v>
      </c>
    </row>
    <row r="4" spans="1:5" x14ac:dyDescent="0.2">
      <c r="A4" s="15" t="s">
        <v>61</v>
      </c>
    </row>
    <row r="5" spans="1:5" ht="13.5" x14ac:dyDescent="0.2">
      <c r="A5" s="16" t="s">
        <v>53</v>
      </c>
    </row>
    <row r="6" spans="1:5" ht="8.25" customHeight="1" x14ac:dyDescent="0.2">
      <c r="A6" s="16"/>
    </row>
    <row r="7" spans="1:5" ht="3.75" customHeight="1" x14ac:dyDescent="0.2"/>
    <row r="8" spans="1:5" x14ac:dyDescent="0.2">
      <c r="B8" s="17" t="s">
        <v>62</v>
      </c>
      <c r="C8" s="17" t="s">
        <v>60</v>
      </c>
    </row>
    <row r="9" spans="1:5" x14ac:dyDescent="0.2">
      <c r="A9" s="8" t="s">
        <v>2</v>
      </c>
      <c r="B9" s="18"/>
      <c r="C9" s="18"/>
    </row>
    <row r="10" spans="1:5" ht="18" customHeight="1" x14ac:dyDescent="0.2">
      <c r="A10" s="1" t="s">
        <v>3</v>
      </c>
      <c r="B10" s="19">
        <v>188495610.94</v>
      </c>
      <c r="C10" s="20">
        <v>329206316.72000003</v>
      </c>
      <c r="D10" s="47"/>
      <c r="E10" s="21"/>
    </row>
    <row r="11" spans="1:5" ht="26.25" customHeight="1" x14ac:dyDescent="0.2">
      <c r="A11" s="1" t="s">
        <v>4</v>
      </c>
      <c r="B11" s="19">
        <v>17753828.060000002</v>
      </c>
      <c r="C11" s="20">
        <v>19185690.279999997</v>
      </c>
      <c r="D11" s="47"/>
      <c r="E11" s="21"/>
    </row>
    <row r="12" spans="1:5" ht="23.25" customHeight="1" x14ac:dyDescent="0.2">
      <c r="A12" s="1" t="s">
        <v>5</v>
      </c>
      <c r="B12" s="19">
        <v>9322147</v>
      </c>
      <c r="C12" s="20">
        <v>10538892</v>
      </c>
      <c r="D12" s="47"/>
      <c r="E12" s="21"/>
    </row>
    <row r="13" spans="1:5" ht="28.5" customHeight="1" x14ac:dyDescent="0.2">
      <c r="A13" s="1" t="s">
        <v>6</v>
      </c>
      <c r="B13" s="19">
        <v>20678</v>
      </c>
      <c r="C13" s="20">
        <v>22908</v>
      </c>
      <c r="D13" s="47"/>
      <c r="E13" s="21"/>
    </row>
    <row r="14" spans="1:5" ht="24" customHeight="1" x14ac:dyDescent="0.2">
      <c r="A14" s="1" t="s">
        <v>7</v>
      </c>
      <c r="B14" s="19">
        <v>341119925</v>
      </c>
      <c r="C14" s="20">
        <v>312147853</v>
      </c>
      <c r="D14" s="47"/>
      <c r="E14" s="21"/>
    </row>
    <row r="15" spans="1:5" ht="18" customHeight="1" x14ac:dyDescent="0.2">
      <c r="A15" s="1" t="s">
        <v>8</v>
      </c>
      <c r="B15" s="20">
        <v>1224497</v>
      </c>
      <c r="C15" s="20">
        <v>4565148</v>
      </c>
      <c r="D15" s="47"/>
      <c r="E15" s="21"/>
    </row>
    <row r="16" spans="1:5" ht="35.25" customHeight="1" x14ac:dyDescent="0.2">
      <c r="A16" s="1" t="s">
        <v>9</v>
      </c>
      <c r="B16" s="19">
        <v>235063079</v>
      </c>
      <c r="C16" s="20">
        <v>175651145</v>
      </c>
      <c r="D16" s="47"/>
      <c r="E16" s="21"/>
    </row>
    <row r="17" spans="1:6" ht="41.25" customHeight="1" x14ac:dyDescent="0.2">
      <c r="A17" s="1" t="s">
        <v>10</v>
      </c>
      <c r="B17" s="19">
        <v>138101974</v>
      </c>
      <c r="C17" s="20">
        <v>116519335</v>
      </c>
      <c r="D17" s="47"/>
      <c r="E17" s="21"/>
    </row>
    <row r="18" spans="1:6" ht="21" customHeight="1" x14ac:dyDescent="0.2">
      <c r="A18" s="1" t="s">
        <v>11</v>
      </c>
      <c r="B18" s="19">
        <v>501217</v>
      </c>
      <c r="C18" s="20">
        <v>648263</v>
      </c>
      <c r="D18" s="47"/>
      <c r="E18" s="21"/>
    </row>
    <row r="19" spans="1:6" ht="18" customHeight="1" x14ac:dyDescent="0.2">
      <c r="A19" s="1" t="s">
        <v>12</v>
      </c>
      <c r="B19" s="19">
        <v>370159</v>
      </c>
      <c r="C19" s="20">
        <v>322313</v>
      </c>
      <c r="D19" s="47"/>
      <c r="E19" s="21"/>
    </row>
    <row r="20" spans="1:6" ht="22.5" customHeight="1" x14ac:dyDescent="0.2">
      <c r="A20" s="1" t="s">
        <v>13</v>
      </c>
      <c r="B20" s="19">
        <v>7550627</v>
      </c>
      <c r="C20" s="20">
        <v>7704585</v>
      </c>
      <c r="D20" s="47"/>
      <c r="E20" s="21"/>
    </row>
    <row r="21" spans="1:6" ht="18" customHeight="1" x14ac:dyDescent="0.2">
      <c r="A21" s="1" t="s">
        <v>14</v>
      </c>
      <c r="B21" s="19">
        <v>1576396</v>
      </c>
      <c r="C21" s="20">
        <v>1756204</v>
      </c>
      <c r="D21" s="47"/>
      <c r="E21" s="21"/>
    </row>
    <row r="22" spans="1:6" ht="16.5" customHeight="1" x14ac:dyDescent="0.2">
      <c r="A22" s="1" t="s">
        <v>15</v>
      </c>
      <c r="B22" s="42">
        <v>2479507</v>
      </c>
      <c r="C22" s="20">
        <v>1479537</v>
      </c>
      <c r="D22" s="47"/>
      <c r="E22" s="21"/>
    </row>
    <row r="23" spans="1:6" ht="20.25" customHeight="1" thickBot="1" x14ac:dyDescent="0.3">
      <c r="A23" s="8" t="s">
        <v>16</v>
      </c>
      <c r="B23" s="22">
        <f>SUM(B10:B22)</f>
        <v>943579645</v>
      </c>
      <c r="C23" s="22">
        <f>SUM(C10:C22)</f>
        <v>979748190</v>
      </c>
      <c r="D23" s="47"/>
      <c r="E23" s="21"/>
      <c r="F23" s="46"/>
    </row>
    <row r="24" spans="1:6" ht="17.25" customHeight="1" thickTop="1" x14ac:dyDescent="0.2">
      <c r="A24" s="8"/>
      <c r="B24" s="20"/>
      <c r="C24" s="20"/>
      <c r="D24" s="47"/>
      <c r="E24" s="21"/>
    </row>
    <row r="25" spans="1:6" ht="17.25" customHeight="1" x14ac:dyDescent="0.2">
      <c r="A25" s="8" t="s">
        <v>17</v>
      </c>
      <c r="B25" s="20"/>
      <c r="C25" s="20"/>
      <c r="D25" s="47"/>
      <c r="E25" s="21"/>
    </row>
    <row r="26" spans="1:6" ht="28.5" customHeight="1" x14ac:dyDescent="0.2">
      <c r="A26" s="1" t="s">
        <v>18</v>
      </c>
      <c r="B26" s="20">
        <v>7222</v>
      </c>
      <c r="C26" s="20">
        <v>8787</v>
      </c>
      <c r="D26" s="47"/>
      <c r="E26" s="21"/>
    </row>
    <row r="27" spans="1:6" ht="18" customHeight="1" x14ac:dyDescent="0.2">
      <c r="A27" s="1" t="s">
        <v>19</v>
      </c>
      <c r="B27" s="20">
        <v>11715301</v>
      </c>
      <c r="C27" s="20">
        <v>966688</v>
      </c>
      <c r="D27" s="47"/>
      <c r="E27" s="21"/>
    </row>
    <row r="28" spans="1:6" ht="20.25" customHeight="1" x14ac:dyDescent="0.2">
      <c r="A28" s="1" t="s">
        <v>20</v>
      </c>
      <c r="B28" s="20">
        <v>65186871</v>
      </c>
      <c r="C28" s="20">
        <v>63711251</v>
      </c>
      <c r="D28" s="47"/>
      <c r="E28" s="21"/>
    </row>
    <row r="29" spans="1:6" ht="15" customHeight="1" x14ac:dyDescent="0.2">
      <c r="A29" s="1" t="s">
        <v>21</v>
      </c>
      <c r="B29" s="20">
        <v>747693693</v>
      </c>
      <c r="C29" s="20">
        <v>803420579</v>
      </c>
      <c r="D29" s="47"/>
      <c r="E29" s="21"/>
    </row>
    <row r="30" spans="1:6" ht="24" customHeight="1" x14ac:dyDescent="0.2">
      <c r="A30" s="1" t="s">
        <v>56</v>
      </c>
      <c r="B30" s="20">
        <v>938458</v>
      </c>
      <c r="C30" s="20">
        <v>848760</v>
      </c>
      <c r="D30" s="47"/>
      <c r="E30" s="21"/>
    </row>
    <row r="31" spans="1:6" ht="18" customHeight="1" thickBot="1" x14ac:dyDescent="0.25">
      <c r="A31" s="1" t="s">
        <v>22</v>
      </c>
      <c r="B31" s="43">
        <v>17666232</v>
      </c>
      <c r="C31" s="7">
        <v>15856086</v>
      </c>
      <c r="D31" s="47"/>
      <c r="E31" s="21"/>
    </row>
    <row r="32" spans="1:6" ht="16.5" customHeight="1" thickBot="1" x14ac:dyDescent="0.3">
      <c r="A32" s="8" t="s">
        <v>23</v>
      </c>
      <c r="B32" s="23">
        <f>SUM(B26:B31)</f>
        <v>843207777</v>
      </c>
      <c r="C32" s="23">
        <f>SUM(C26:C31)</f>
        <v>884812151</v>
      </c>
      <c r="D32" s="47"/>
      <c r="E32" s="21"/>
      <c r="F32" s="46"/>
    </row>
    <row r="33" spans="1:6" ht="15" customHeight="1" thickTop="1" x14ac:dyDescent="0.2">
      <c r="A33" s="8"/>
      <c r="B33" s="20"/>
      <c r="C33" s="20"/>
      <c r="D33" s="47"/>
      <c r="E33" s="21"/>
    </row>
    <row r="34" spans="1:6" x14ac:dyDescent="0.2">
      <c r="A34" s="8" t="s">
        <v>24</v>
      </c>
      <c r="B34" s="20"/>
      <c r="C34" s="24"/>
      <c r="D34" s="47"/>
      <c r="E34" s="21"/>
    </row>
    <row r="35" spans="1:6" x14ac:dyDescent="0.2">
      <c r="A35" s="8" t="s">
        <v>25</v>
      </c>
      <c r="B35" s="20"/>
      <c r="C35" s="20"/>
      <c r="D35" s="47"/>
      <c r="E35" s="21"/>
    </row>
    <row r="36" spans="1:6" ht="21.75" customHeight="1" x14ac:dyDescent="0.2">
      <c r="A36" s="1" t="s">
        <v>26</v>
      </c>
      <c r="B36" s="20">
        <v>7050000</v>
      </c>
      <c r="C36" s="20">
        <v>7050000</v>
      </c>
      <c r="D36" s="47"/>
      <c r="E36" s="21"/>
    </row>
    <row r="37" spans="1:6" ht="13.5" customHeight="1" x14ac:dyDescent="0.2">
      <c r="A37" s="1" t="s">
        <v>27</v>
      </c>
      <c r="B37" s="20">
        <v>220973</v>
      </c>
      <c r="C37" s="20">
        <v>220973</v>
      </c>
      <c r="D37" s="47"/>
      <c r="E37" s="21"/>
    </row>
    <row r="38" spans="1:6" ht="30.75" customHeight="1" x14ac:dyDescent="0.2">
      <c r="A38" s="1" t="s">
        <v>57</v>
      </c>
      <c r="B38" s="20">
        <v>-3051898</v>
      </c>
      <c r="C38" s="20">
        <v>-4599492</v>
      </c>
      <c r="D38" s="47"/>
      <c r="E38" s="21"/>
    </row>
    <row r="39" spans="1:6" ht="17.25" customHeight="1" thickBot="1" x14ac:dyDescent="0.3">
      <c r="A39" s="1" t="s">
        <v>52</v>
      </c>
      <c r="B39" s="7">
        <v>96152793</v>
      </c>
      <c r="C39" s="7">
        <v>92264558</v>
      </c>
      <c r="D39" s="47"/>
      <c r="E39" s="21"/>
      <c r="F39" s="46"/>
    </row>
    <row r="40" spans="1:6" ht="1.5" customHeight="1" x14ac:dyDescent="0.2">
      <c r="A40" s="1"/>
      <c r="B40" s="25"/>
      <c r="C40" s="25"/>
      <c r="D40" s="47"/>
      <c r="E40" s="21"/>
    </row>
    <row r="41" spans="1:6" ht="19.5" customHeight="1" thickBot="1" x14ac:dyDescent="0.3">
      <c r="A41" s="8" t="s">
        <v>28</v>
      </c>
      <c r="B41" s="23">
        <f>SUM(B36:B40)</f>
        <v>100371868</v>
      </c>
      <c r="C41" s="23">
        <f>SUM(C36:C40)</f>
        <v>94936039</v>
      </c>
      <c r="D41" s="47"/>
      <c r="E41" s="21"/>
      <c r="F41" s="46"/>
    </row>
    <row r="42" spans="1:6" ht="15.75" customHeight="1" thickTop="1" thickBot="1" x14ac:dyDescent="0.25">
      <c r="A42" s="8" t="s">
        <v>29</v>
      </c>
      <c r="B42" s="23">
        <f>B32+B41</f>
        <v>943579645</v>
      </c>
      <c r="C42" s="23">
        <f>C32+C41</f>
        <v>979748190</v>
      </c>
      <c r="D42" s="47"/>
      <c r="E42" s="21"/>
    </row>
    <row r="43" spans="1:6" ht="15.75" customHeight="1" thickTop="1" x14ac:dyDescent="0.2">
      <c r="A43" s="8"/>
      <c r="B43" s="18"/>
      <c r="C43" s="18"/>
    </row>
    <row r="44" spans="1:6" ht="15.75" customHeight="1" x14ac:dyDescent="0.2">
      <c r="A44" s="8"/>
      <c r="B44" s="18"/>
      <c r="C44" s="18"/>
    </row>
    <row r="45" spans="1:6" s="2" customFormat="1" ht="15.75" customHeight="1" x14ac:dyDescent="0.25">
      <c r="A45" s="13" t="s">
        <v>51</v>
      </c>
      <c r="B45" s="13"/>
      <c r="C45" s="14" t="s">
        <v>48</v>
      </c>
      <c r="D45" s="14"/>
    </row>
    <row r="46" spans="1:6" s="8" customFormat="1" ht="11.25" customHeight="1" x14ac:dyDescent="0.25">
      <c r="A46" s="3"/>
      <c r="B46" s="3"/>
      <c r="C46" s="4"/>
      <c r="D46" s="4"/>
    </row>
    <row r="47" spans="1:6" ht="15" customHeight="1" x14ac:dyDescent="0.2">
      <c r="A47" s="13" t="s">
        <v>50</v>
      </c>
      <c r="B47" s="13"/>
      <c r="C47" s="14" t="s">
        <v>49</v>
      </c>
      <c r="D47" s="14"/>
    </row>
    <row r="48" spans="1:6" x14ac:dyDescent="0.2">
      <c r="A48" s="8"/>
      <c r="B48" s="18"/>
      <c r="C48" s="18"/>
    </row>
    <row r="49" spans="1:3" x14ac:dyDescent="0.2">
      <c r="A49" s="8"/>
      <c r="B49" s="18"/>
      <c r="C49" s="18"/>
    </row>
    <row r="71" ht="39" customHeight="1" x14ac:dyDescent="0.2"/>
    <row r="77" ht="27.75" customHeight="1" x14ac:dyDescent="0.2"/>
    <row r="82" spans="1:3" x14ac:dyDescent="0.2">
      <c r="A82" s="21"/>
    </row>
    <row r="83" spans="1:3" x14ac:dyDescent="0.2">
      <c r="A83" s="8"/>
      <c r="B83" s="26"/>
      <c r="C83" s="26"/>
    </row>
    <row r="84" spans="1:3" x14ac:dyDescent="0.2">
      <c r="A84" s="1"/>
      <c r="B84" s="27"/>
    </row>
    <row r="85" spans="1:3" s="8" customFormat="1" ht="32.25" customHeight="1" x14ac:dyDescent="0.25">
      <c r="C85" s="28"/>
    </row>
    <row r="86" spans="1:3" s="2" customFormat="1" ht="15.75" customHeight="1" x14ac:dyDescent="0.25">
      <c r="A86" s="9"/>
      <c r="B86" s="10"/>
      <c r="C86" s="11"/>
    </row>
    <row r="87" spans="1:3" s="8" customFormat="1" ht="15.75" customHeight="1" x14ac:dyDescent="0.25">
      <c r="C87" s="28"/>
    </row>
    <row r="88" spans="1:3" x14ac:dyDescent="0.2">
      <c r="C88" s="11"/>
    </row>
    <row r="89" spans="1:3" x14ac:dyDescent="0.2">
      <c r="C89" s="29"/>
    </row>
  </sheetData>
  <pageMargins left="0.70866141732283472" right="0.70866141732283472" top="0.35433070866141736" bottom="0.35433070866141736" header="0.31496062992125984" footer="0.31496062992125984"/>
  <pageSetup paperSize="9" scale="90" orientation="portrait" horizontalDpi="200" verticalDpi="200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Normal="100" workbookViewId="0">
      <selection activeCell="A5" sqref="A5"/>
    </sheetView>
  </sheetViews>
  <sheetFormatPr defaultRowHeight="12.75" x14ac:dyDescent="0.2"/>
  <cols>
    <col min="1" max="1" width="48" style="12" customWidth="1"/>
    <col min="2" max="2" width="17.7109375" style="12" customWidth="1"/>
    <col min="3" max="3" width="17.28515625" style="12" customWidth="1"/>
    <col min="4" max="4" width="14.140625" style="12" customWidth="1"/>
    <col min="5" max="5" width="15" style="12" customWidth="1"/>
    <col min="6" max="188" width="9.140625" style="12"/>
    <col min="189" max="189" width="39" style="12" customWidth="1"/>
    <col min="190" max="190" width="15.5703125" style="12" customWidth="1"/>
    <col min="191" max="191" width="17.28515625" style="12" customWidth="1"/>
    <col min="192" max="192" width="12.85546875" style="12" customWidth="1"/>
    <col min="193" max="193" width="18.42578125" style="12" customWidth="1"/>
    <col min="194" max="444" width="9.140625" style="12"/>
    <col min="445" max="445" width="39" style="12" customWidth="1"/>
    <col min="446" max="446" width="15.5703125" style="12" customWidth="1"/>
    <col min="447" max="447" width="17.28515625" style="12" customWidth="1"/>
    <col min="448" max="448" width="12.85546875" style="12" customWidth="1"/>
    <col min="449" max="449" width="18.42578125" style="12" customWidth="1"/>
    <col min="450" max="700" width="9.140625" style="12"/>
    <col min="701" max="701" width="39" style="12" customWidth="1"/>
    <col min="702" max="702" width="15.5703125" style="12" customWidth="1"/>
    <col min="703" max="703" width="17.28515625" style="12" customWidth="1"/>
    <col min="704" max="704" width="12.85546875" style="12" customWidth="1"/>
    <col min="705" max="705" width="18.42578125" style="12" customWidth="1"/>
    <col min="706" max="956" width="9.140625" style="12"/>
    <col min="957" max="957" width="39" style="12" customWidth="1"/>
    <col min="958" max="958" width="15.5703125" style="12" customWidth="1"/>
    <col min="959" max="959" width="17.28515625" style="12" customWidth="1"/>
    <col min="960" max="960" width="12.85546875" style="12" customWidth="1"/>
    <col min="961" max="961" width="18.42578125" style="12" customWidth="1"/>
    <col min="962" max="1212" width="9.140625" style="12"/>
    <col min="1213" max="1213" width="39" style="12" customWidth="1"/>
    <col min="1214" max="1214" width="15.5703125" style="12" customWidth="1"/>
    <col min="1215" max="1215" width="17.28515625" style="12" customWidth="1"/>
    <col min="1216" max="1216" width="12.85546875" style="12" customWidth="1"/>
    <col min="1217" max="1217" width="18.42578125" style="12" customWidth="1"/>
    <col min="1218" max="1468" width="9.140625" style="12"/>
    <col min="1469" max="1469" width="39" style="12" customWidth="1"/>
    <col min="1470" max="1470" width="15.5703125" style="12" customWidth="1"/>
    <col min="1471" max="1471" width="17.28515625" style="12" customWidth="1"/>
    <col min="1472" max="1472" width="12.85546875" style="12" customWidth="1"/>
    <col min="1473" max="1473" width="18.42578125" style="12" customWidth="1"/>
    <col min="1474" max="1724" width="9.140625" style="12"/>
    <col min="1725" max="1725" width="39" style="12" customWidth="1"/>
    <col min="1726" max="1726" width="15.5703125" style="12" customWidth="1"/>
    <col min="1727" max="1727" width="17.28515625" style="12" customWidth="1"/>
    <col min="1728" max="1728" width="12.85546875" style="12" customWidth="1"/>
    <col min="1729" max="1729" width="18.42578125" style="12" customWidth="1"/>
    <col min="1730" max="1980" width="9.140625" style="12"/>
    <col min="1981" max="1981" width="39" style="12" customWidth="1"/>
    <col min="1982" max="1982" width="15.5703125" style="12" customWidth="1"/>
    <col min="1983" max="1983" width="17.28515625" style="12" customWidth="1"/>
    <col min="1984" max="1984" width="12.85546875" style="12" customWidth="1"/>
    <col min="1985" max="1985" width="18.42578125" style="12" customWidth="1"/>
    <col min="1986" max="2236" width="9.140625" style="12"/>
    <col min="2237" max="2237" width="39" style="12" customWidth="1"/>
    <col min="2238" max="2238" width="15.5703125" style="12" customWidth="1"/>
    <col min="2239" max="2239" width="17.28515625" style="12" customWidth="1"/>
    <col min="2240" max="2240" width="12.85546875" style="12" customWidth="1"/>
    <col min="2241" max="2241" width="18.42578125" style="12" customWidth="1"/>
    <col min="2242" max="2492" width="9.140625" style="12"/>
    <col min="2493" max="2493" width="39" style="12" customWidth="1"/>
    <col min="2494" max="2494" width="15.5703125" style="12" customWidth="1"/>
    <col min="2495" max="2495" width="17.28515625" style="12" customWidth="1"/>
    <col min="2496" max="2496" width="12.85546875" style="12" customWidth="1"/>
    <col min="2497" max="2497" width="18.42578125" style="12" customWidth="1"/>
    <col min="2498" max="2748" width="9.140625" style="12"/>
    <col min="2749" max="2749" width="39" style="12" customWidth="1"/>
    <col min="2750" max="2750" width="15.5703125" style="12" customWidth="1"/>
    <col min="2751" max="2751" width="17.28515625" style="12" customWidth="1"/>
    <col min="2752" max="2752" width="12.85546875" style="12" customWidth="1"/>
    <col min="2753" max="2753" width="18.42578125" style="12" customWidth="1"/>
    <col min="2754" max="3004" width="9.140625" style="12"/>
    <col min="3005" max="3005" width="39" style="12" customWidth="1"/>
    <col min="3006" max="3006" width="15.5703125" style="12" customWidth="1"/>
    <col min="3007" max="3007" width="17.28515625" style="12" customWidth="1"/>
    <col min="3008" max="3008" width="12.85546875" style="12" customWidth="1"/>
    <col min="3009" max="3009" width="18.42578125" style="12" customWidth="1"/>
    <col min="3010" max="3260" width="9.140625" style="12"/>
    <col min="3261" max="3261" width="39" style="12" customWidth="1"/>
    <col min="3262" max="3262" width="15.5703125" style="12" customWidth="1"/>
    <col min="3263" max="3263" width="17.28515625" style="12" customWidth="1"/>
    <col min="3264" max="3264" width="12.85546875" style="12" customWidth="1"/>
    <col min="3265" max="3265" width="18.42578125" style="12" customWidth="1"/>
    <col min="3266" max="3516" width="9.140625" style="12"/>
    <col min="3517" max="3517" width="39" style="12" customWidth="1"/>
    <col min="3518" max="3518" width="15.5703125" style="12" customWidth="1"/>
    <col min="3519" max="3519" width="17.28515625" style="12" customWidth="1"/>
    <col min="3520" max="3520" width="12.85546875" style="12" customWidth="1"/>
    <col min="3521" max="3521" width="18.42578125" style="12" customWidth="1"/>
    <col min="3522" max="3772" width="9.140625" style="12"/>
    <col min="3773" max="3773" width="39" style="12" customWidth="1"/>
    <col min="3774" max="3774" width="15.5703125" style="12" customWidth="1"/>
    <col min="3775" max="3775" width="17.28515625" style="12" customWidth="1"/>
    <col min="3776" max="3776" width="12.85546875" style="12" customWidth="1"/>
    <col min="3777" max="3777" width="18.42578125" style="12" customWidth="1"/>
    <col min="3778" max="4028" width="9.140625" style="12"/>
    <col min="4029" max="4029" width="39" style="12" customWidth="1"/>
    <col min="4030" max="4030" width="15.5703125" style="12" customWidth="1"/>
    <col min="4031" max="4031" width="17.28515625" style="12" customWidth="1"/>
    <col min="4032" max="4032" width="12.85546875" style="12" customWidth="1"/>
    <col min="4033" max="4033" width="18.42578125" style="12" customWidth="1"/>
    <col min="4034" max="4284" width="9.140625" style="12"/>
    <col min="4285" max="4285" width="39" style="12" customWidth="1"/>
    <col min="4286" max="4286" width="15.5703125" style="12" customWidth="1"/>
    <col min="4287" max="4287" width="17.28515625" style="12" customWidth="1"/>
    <col min="4288" max="4288" width="12.85546875" style="12" customWidth="1"/>
    <col min="4289" max="4289" width="18.42578125" style="12" customWidth="1"/>
    <col min="4290" max="4540" width="9.140625" style="12"/>
    <col min="4541" max="4541" width="39" style="12" customWidth="1"/>
    <col min="4542" max="4542" width="15.5703125" style="12" customWidth="1"/>
    <col min="4543" max="4543" width="17.28515625" style="12" customWidth="1"/>
    <col min="4544" max="4544" width="12.85546875" style="12" customWidth="1"/>
    <col min="4545" max="4545" width="18.42578125" style="12" customWidth="1"/>
    <col min="4546" max="4796" width="9.140625" style="12"/>
    <col min="4797" max="4797" width="39" style="12" customWidth="1"/>
    <col min="4798" max="4798" width="15.5703125" style="12" customWidth="1"/>
    <col min="4799" max="4799" width="17.28515625" style="12" customWidth="1"/>
    <col min="4800" max="4800" width="12.85546875" style="12" customWidth="1"/>
    <col min="4801" max="4801" width="18.42578125" style="12" customWidth="1"/>
    <col min="4802" max="5052" width="9.140625" style="12"/>
    <col min="5053" max="5053" width="39" style="12" customWidth="1"/>
    <col min="5054" max="5054" width="15.5703125" style="12" customWidth="1"/>
    <col min="5055" max="5055" width="17.28515625" style="12" customWidth="1"/>
    <col min="5056" max="5056" width="12.85546875" style="12" customWidth="1"/>
    <col min="5057" max="5057" width="18.42578125" style="12" customWidth="1"/>
    <col min="5058" max="5308" width="9.140625" style="12"/>
    <col min="5309" max="5309" width="39" style="12" customWidth="1"/>
    <col min="5310" max="5310" width="15.5703125" style="12" customWidth="1"/>
    <col min="5311" max="5311" width="17.28515625" style="12" customWidth="1"/>
    <col min="5312" max="5312" width="12.85546875" style="12" customWidth="1"/>
    <col min="5313" max="5313" width="18.42578125" style="12" customWidth="1"/>
    <col min="5314" max="5564" width="9.140625" style="12"/>
    <col min="5565" max="5565" width="39" style="12" customWidth="1"/>
    <col min="5566" max="5566" width="15.5703125" style="12" customWidth="1"/>
    <col min="5567" max="5567" width="17.28515625" style="12" customWidth="1"/>
    <col min="5568" max="5568" width="12.85546875" style="12" customWidth="1"/>
    <col min="5569" max="5569" width="18.42578125" style="12" customWidth="1"/>
    <col min="5570" max="5820" width="9.140625" style="12"/>
    <col min="5821" max="5821" width="39" style="12" customWidth="1"/>
    <col min="5822" max="5822" width="15.5703125" style="12" customWidth="1"/>
    <col min="5823" max="5823" width="17.28515625" style="12" customWidth="1"/>
    <col min="5824" max="5824" width="12.85546875" style="12" customWidth="1"/>
    <col min="5825" max="5825" width="18.42578125" style="12" customWidth="1"/>
    <col min="5826" max="6076" width="9.140625" style="12"/>
    <col min="6077" max="6077" width="39" style="12" customWidth="1"/>
    <col min="6078" max="6078" width="15.5703125" style="12" customWidth="1"/>
    <col min="6079" max="6079" width="17.28515625" style="12" customWidth="1"/>
    <col min="6080" max="6080" width="12.85546875" style="12" customWidth="1"/>
    <col min="6081" max="6081" width="18.42578125" style="12" customWidth="1"/>
    <col min="6082" max="6332" width="9.140625" style="12"/>
    <col min="6333" max="6333" width="39" style="12" customWidth="1"/>
    <col min="6334" max="6334" width="15.5703125" style="12" customWidth="1"/>
    <col min="6335" max="6335" width="17.28515625" style="12" customWidth="1"/>
    <col min="6336" max="6336" width="12.85546875" style="12" customWidth="1"/>
    <col min="6337" max="6337" width="18.42578125" style="12" customWidth="1"/>
    <col min="6338" max="6588" width="9.140625" style="12"/>
    <col min="6589" max="6589" width="39" style="12" customWidth="1"/>
    <col min="6590" max="6590" width="15.5703125" style="12" customWidth="1"/>
    <col min="6591" max="6591" width="17.28515625" style="12" customWidth="1"/>
    <col min="6592" max="6592" width="12.85546875" style="12" customWidth="1"/>
    <col min="6593" max="6593" width="18.42578125" style="12" customWidth="1"/>
    <col min="6594" max="6844" width="9.140625" style="12"/>
    <col min="6845" max="6845" width="39" style="12" customWidth="1"/>
    <col min="6846" max="6846" width="15.5703125" style="12" customWidth="1"/>
    <col min="6847" max="6847" width="17.28515625" style="12" customWidth="1"/>
    <col min="6848" max="6848" width="12.85546875" style="12" customWidth="1"/>
    <col min="6849" max="6849" width="18.42578125" style="12" customWidth="1"/>
    <col min="6850" max="7100" width="9.140625" style="12"/>
    <col min="7101" max="7101" width="39" style="12" customWidth="1"/>
    <col min="7102" max="7102" width="15.5703125" style="12" customWidth="1"/>
    <col min="7103" max="7103" width="17.28515625" style="12" customWidth="1"/>
    <col min="7104" max="7104" width="12.85546875" style="12" customWidth="1"/>
    <col min="7105" max="7105" width="18.42578125" style="12" customWidth="1"/>
    <col min="7106" max="7356" width="9.140625" style="12"/>
    <col min="7357" max="7357" width="39" style="12" customWidth="1"/>
    <col min="7358" max="7358" width="15.5703125" style="12" customWidth="1"/>
    <col min="7359" max="7359" width="17.28515625" style="12" customWidth="1"/>
    <col min="7360" max="7360" width="12.85546875" style="12" customWidth="1"/>
    <col min="7361" max="7361" width="18.42578125" style="12" customWidth="1"/>
    <col min="7362" max="7612" width="9.140625" style="12"/>
    <col min="7613" max="7613" width="39" style="12" customWidth="1"/>
    <col min="7614" max="7614" width="15.5703125" style="12" customWidth="1"/>
    <col min="7615" max="7615" width="17.28515625" style="12" customWidth="1"/>
    <col min="7616" max="7616" width="12.85546875" style="12" customWidth="1"/>
    <col min="7617" max="7617" width="18.42578125" style="12" customWidth="1"/>
    <col min="7618" max="7868" width="9.140625" style="12"/>
    <col min="7869" max="7869" width="39" style="12" customWidth="1"/>
    <col min="7870" max="7870" width="15.5703125" style="12" customWidth="1"/>
    <col min="7871" max="7871" width="17.28515625" style="12" customWidth="1"/>
    <col min="7872" max="7872" width="12.85546875" style="12" customWidth="1"/>
    <col min="7873" max="7873" width="18.42578125" style="12" customWidth="1"/>
    <col min="7874" max="8124" width="9.140625" style="12"/>
    <col min="8125" max="8125" width="39" style="12" customWidth="1"/>
    <col min="8126" max="8126" width="15.5703125" style="12" customWidth="1"/>
    <col min="8127" max="8127" width="17.28515625" style="12" customWidth="1"/>
    <col min="8128" max="8128" width="12.85546875" style="12" customWidth="1"/>
    <col min="8129" max="8129" width="18.42578125" style="12" customWidth="1"/>
    <col min="8130" max="8380" width="9.140625" style="12"/>
    <col min="8381" max="8381" width="39" style="12" customWidth="1"/>
    <col min="8382" max="8382" width="15.5703125" style="12" customWidth="1"/>
    <col min="8383" max="8383" width="17.28515625" style="12" customWidth="1"/>
    <col min="8384" max="8384" width="12.85546875" style="12" customWidth="1"/>
    <col min="8385" max="8385" width="18.42578125" style="12" customWidth="1"/>
    <col min="8386" max="8636" width="9.140625" style="12"/>
    <col min="8637" max="8637" width="39" style="12" customWidth="1"/>
    <col min="8638" max="8638" width="15.5703125" style="12" customWidth="1"/>
    <col min="8639" max="8639" width="17.28515625" style="12" customWidth="1"/>
    <col min="8640" max="8640" width="12.85546875" style="12" customWidth="1"/>
    <col min="8641" max="8641" width="18.42578125" style="12" customWidth="1"/>
    <col min="8642" max="8892" width="9.140625" style="12"/>
    <col min="8893" max="8893" width="39" style="12" customWidth="1"/>
    <col min="8894" max="8894" width="15.5703125" style="12" customWidth="1"/>
    <col min="8895" max="8895" width="17.28515625" style="12" customWidth="1"/>
    <col min="8896" max="8896" width="12.85546875" style="12" customWidth="1"/>
    <col min="8897" max="8897" width="18.42578125" style="12" customWidth="1"/>
    <col min="8898" max="9148" width="9.140625" style="12"/>
    <col min="9149" max="9149" width="39" style="12" customWidth="1"/>
    <col min="9150" max="9150" width="15.5703125" style="12" customWidth="1"/>
    <col min="9151" max="9151" width="17.28515625" style="12" customWidth="1"/>
    <col min="9152" max="9152" width="12.85546875" style="12" customWidth="1"/>
    <col min="9153" max="9153" width="18.42578125" style="12" customWidth="1"/>
    <col min="9154" max="9404" width="9.140625" style="12"/>
    <col min="9405" max="9405" width="39" style="12" customWidth="1"/>
    <col min="9406" max="9406" width="15.5703125" style="12" customWidth="1"/>
    <col min="9407" max="9407" width="17.28515625" style="12" customWidth="1"/>
    <col min="9408" max="9408" width="12.85546875" style="12" customWidth="1"/>
    <col min="9409" max="9409" width="18.42578125" style="12" customWidth="1"/>
    <col min="9410" max="9660" width="9.140625" style="12"/>
    <col min="9661" max="9661" width="39" style="12" customWidth="1"/>
    <col min="9662" max="9662" width="15.5703125" style="12" customWidth="1"/>
    <col min="9663" max="9663" width="17.28515625" style="12" customWidth="1"/>
    <col min="9664" max="9664" width="12.85546875" style="12" customWidth="1"/>
    <col min="9665" max="9665" width="18.42578125" style="12" customWidth="1"/>
    <col min="9666" max="9916" width="9.140625" style="12"/>
    <col min="9917" max="9917" width="39" style="12" customWidth="1"/>
    <col min="9918" max="9918" width="15.5703125" style="12" customWidth="1"/>
    <col min="9919" max="9919" width="17.28515625" style="12" customWidth="1"/>
    <col min="9920" max="9920" width="12.85546875" style="12" customWidth="1"/>
    <col min="9921" max="9921" width="18.42578125" style="12" customWidth="1"/>
    <col min="9922" max="10172" width="9.140625" style="12"/>
    <col min="10173" max="10173" width="39" style="12" customWidth="1"/>
    <col min="10174" max="10174" width="15.5703125" style="12" customWidth="1"/>
    <col min="10175" max="10175" width="17.28515625" style="12" customWidth="1"/>
    <col min="10176" max="10176" width="12.85546875" style="12" customWidth="1"/>
    <col min="10177" max="10177" width="18.42578125" style="12" customWidth="1"/>
    <col min="10178" max="10428" width="9.140625" style="12"/>
    <col min="10429" max="10429" width="39" style="12" customWidth="1"/>
    <col min="10430" max="10430" width="15.5703125" style="12" customWidth="1"/>
    <col min="10431" max="10431" width="17.28515625" style="12" customWidth="1"/>
    <col min="10432" max="10432" width="12.85546875" style="12" customWidth="1"/>
    <col min="10433" max="10433" width="18.42578125" style="12" customWidth="1"/>
    <col min="10434" max="10684" width="9.140625" style="12"/>
    <col min="10685" max="10685" width="39" style="12" customWidth="1"/>
    <col min="10686" max="10686" width="15.5703125" style="12" customWidth="1"/>
    <col min="10687" max="10687" width="17.28515625" style="12" customWidth="1"/>
    <col min="10688" max="10688" width="12.85546875" style="12" customWidth="1"/>
    <col min="10689" max="10689" width="18.42578125" style="12" customWidth="1"/>
    <col min="10690" max="10940" width="9.140625" style="12"/>
    <col min="10941" max="10941" width="39" style="12" customWidth="1"/>
    <col min="10942" max="10942" width="15.5703125" style="12" customWidth="1"/>
    <col min="10943" max="10943" width="17.28515625" style="12" customWidth="1"/>
    <col min="10944" max="10944" width="12.85546875" style="12" customWidth="1"/>
    <col min="10945" max="10945" width="18.42578125" style="12" customWidth="1"/>
    <col min="10946" max="11196" width="9.140625" style="12"/>
    <col min="11197" max="11197" width="39" style="12" customWidth="1"/>
    <col min="11198" max="11198" width="15.5703125" style="12" customWidth="1"/>
    <col min="11199" max="11199" width="17.28515625" style="12" customWidth="1"/>
    <col min="11200" max="11200" width="12.85546875" style="12" customWidth="1"/>
    <col min="11201" max="11201" width="18.42578125" style="12" customWidth="1"/>
    <col min="11202" max="11452" width="9.140625" style="12"/>
    <col min="11453" max="11453" width="39" style="12" customWidth="1"/>
    <col min="11454" max="11454" width="15.5703125" style="12" customWidth="1"/>
    <col min="11455" max="11455" width="17.28515625" style="12" customWidth="1"/>
    <col min="11456" max="11456" width="12.85546875" style="12" customWidth="1"/>
    <col min="11457" max="11457" width="18.42578125" style="12" customWidth="1"/>
    <col min="11458" max="11708" width="9.140625" style="12"/>
    <col min="11709" max="11709" width="39" style="12" customWidth="1"/>
    <col min="11710" max="11710" width="15.5703125" style="12" customWidth="1"/>
    <col min="11711" max="11711" width="17.28515625" style="12" customWidth="1"/>
    <col min="11712" max="11712" width="12.85546875" style="12" customWidth="1"/>
    <col min="11713" max="11713" width="18.42578125" style="12" customWidth="1"/>
    <col min="11714" max="11964" width="9.140625" style="12"/>
    <col min="11965" max="11965" width="39" style="12" customWidth="1"/>
    <col min="11966" max="11966" width="15.5703125" style="12" customWidth="1"/>
    <col min="11967" max="11967" width="17.28515625" style="12" customWidth="1"/>
    <col min="11968" max="11968" width="12.85546875" style="12" customWidth="1"/>
    <col min="11969" max="11969" width="18.42578125" style="12" customWidth="1"/>
    <col min="11970" max="12220" width="9.140625" style="12"/>
    <col min="12221" max="12221" width="39" style="12" customWidth="1"/>
    <col min="12222" max="12222" width="15.5703125" style="12" customWidth="1"/>
    <col min="12223" max="12223" width="17.28515625" style="12" customWidth="1"/>
    <col min="12224" max="12224" width="12.85546875" style="12" customWidth="1"/>
    <col min="12225" max="12225" width="18.42578125" style="12" customWidth="1"/>
    <col min="12226" max="12476" width="9.140625" style="12"/>
    <col min="12477" max="12477" width="39" style="12" customWidth="1"/>
    <col min="12478" max="12478" width="15.5703125" style="12" customWidth="1"/>
    <col min="12479" max="12479" width="17.28515625" style="12" customWidth="1"/>
    <col min="12480" max="12480" width="12.85546875" style="12" customWidth="1"/>
    <col min="12481" max="12481" width="18.42578125" style="12" customWidth="1"/>
    <col min="12482" max="12732" width="9.140625" style="12"/>
    <col min="12733" max="12733" width="39" style="12" customWidth="1"/>
    <col min="12734" max="12734" width="15.5703125" style="12" customWidth="1"/>
    <col min="12735" max="12735" width="17.28515625" style="12" customWidth="1"/>
    <col min="12736" max="12736" width="12.85546875" style="12" customWidth="1"/>
    <col min="12737" max="12737" width="18.42578125" style="12" customWidth="1"/>
    <col min="12738" max="12988" width="9.140625" style="12"/>
    <col min="12989" max="12989" width="39" style="12" customWidth="1"/>
    <col min="12990" max="12990" width="15.5703125" style="12" customWidth="1"/>
    <col min="12991" max="12991" width="17.28515625" style="12" customWidth="1"/>
    <col min="12992" max="12992" width="12.85546875" style="12" customWidth="1"/>
    <col min="12993" max="12993" width="18.42578125" style="12" customWidth="1"/>
    <col min="12994" max="13244" width="9.140625" style="12"/>
    <col min="13245" max="13245" width="39" style="12" customWidth="1"/>
    <col min="13246" max="13246" width="15.5703125" style="12" customWidth="1"/>
    <col min="13247" max="13247" width="17.28515625" style="12" customWidth="1"/>
    <col min="13248" max="13248" width="12.85546875" style="12" customWidth="1"/>
    <col min="13249" max="13249" width="18.42578125" style="12" customWidth="1"/>
    <col min="13250" max="13500" width="9.140625" style="12"/>
    <col min="13501" max="13501" width="39" style="12" customWidth="1"/>
    <col min="13502" max="13502" width="15.5703125" style="12" customWidth="1"/>
    <col min="13503" max="13503" width="17.28515625" style="12" customWidth="1"/>
    <col min="13504" max="13504" width="12.85546875" style="12" customWidth="1"/>
    <col min="13505" max="13505" width="18.42578125" style="12" customWidth="1"/>
    <col min="13506" max="13756" width="9.140625" style="12"/>
    <col min="13757" max="13757" width="39" style="12" customWidth="1"/>
    <col min="13758" max="13758" width="15.5703125" style="12" customWidth="1"/>
    <col min="13759" max="13759" width="17.28515625" style="12" customWidth="1"/>
    <col min="13760" max="13760" width="12.85546875" style="12" customWidth="1"/>
    <col min="13761" max="13761" width="18.42578125" style="12" customWidth="1"/>
    <col min="13762" max="14012" width="9.140625" style="12"/>
    <col min="14013" max="14013" width="39" style="12" customWidth="1"/>
    <col min="14014" max="14014" width="15.5703125" style="12" customWidth="1"/>
    <col min="14015" max="14015" width="17.28515625" style="12" customWidth="1"/>
    <col min="14016" max="14016" width="12.85546875" style="12" customWidth="1"/>
    <col min="14017" max="14017" width="18.42578125" style="12" customWidth="1"/>
    <col min="14018" max="14268" width="9.140625" style="12"/>
    <col min="14269" max="14269" width="39" style="12" customWidth="1"/>
    <col min="14270" max="14270" width="15.5703125" style="12" customWidth="1"/>
    <col min="14271" max="14271" width="17.28515625" style="12" customWidth="1"/>
    <col min="14272" max="14272" width="12.85546875" style="12" customWidth="1"/>
    <col min="14273" max="14273" width="18.42578125" style="12" customWidth="1"/>
    <col min="14274" max="14524" width="9.140625" style="12"/>
    <col min="14525" max="14525" width="39" style="12" customWidth="1"/>
    <col min="14526" max="14526" width="15.5703125" style="12" customWidth="1"/>
    <col min="14527" max="14527" width="17.28515625" style="12" customWidth="1"/>
    <col min="14528" max="14528" width="12.85546875" style="12" customWidth="1"/>
    <col min="14529" max="14529" width="18.42578125" style="12" customWidth="1"/>
    <col min="14530" max="14780" width="9.140625" style="12"/>
    <col min="14781" max="14781" width="39" style="12" customWidth="1"/>
    <col min="14782" max="14782" width="15.5703125" style="12" customWidth="1"/>
    <col min="14783" max="14783" width="17.28515625" style="12" customWidth="1"/>
    <col min="14784" max="14784" width="12.85546875" style="12" customWidth="1"/>
    <col min="14785" max="14785" width="18.42578125" style="12" customWidth="1"/>
    <col min="14786" max="15036" width="9.140625" style="12"/>
    <col min="15037" max="15037" width="39" style="12" customWidth="1"/>
    <col min="15038" max="15038" width="15.5703125" style="12" customWidth="1"/>
    <col min="15039" max="15039" width="17.28515625" style="12" customWidth="1"/>
    <col min="15040" max="15040" width="12.85546875" style="12" customWidth="1"/>
    <col min="15041" max="15041" width="18.42578125" style="12" customWidth="1"/>
    <col min="15042" max="15292" width="9.140625" style="12"/>
    <col min="15293" max="15293" width="39" style="12" customWidth="1"/>
    <col min="15294" max="15294" width="15.5703125" style="12" customWidth="1"/>
    <col min="15295" max="15295" width="17.28515625" style="12" customWidth="1"/>
    <col min="15296" max="15296" width="12.85546875" style="12" customWidth="1"/>
    <col min="15297" max="15297" width="18.42578125" style="12" customWidth="1"/>
    <col min="15298" max="15548" width="9.140625" style="12"/>
    <col min="15549" max="15549" width="39" style="12" customWidth="1"/>
    <col min="15550" max="15550" width="15.5703125" style="12" customWidth="1"/>
    <col min="15551" max="15551" width="17.28515625" style="12" customWidth="1"/>
    <col min="15552" max="15552" width="12.85546875" style="12" customWidth="1"/>
    <col min="15553" max="15553" width="18.42578125" style="12" customWidth="1"/>
    <col min="15554" max="15804" width="9.140625" style="12"/>
    <col min="15805" max="15805" width="39" style="12" customWidth="1"/>
    <col min="15806" max="15806" width="15.5703125" style="12" customWidth="1"/>
    <col min="15807" max="15807" width="17.28515625" style="12" customWidth="1"/>
    <col min="15808" max="15808" width="12.85546875" style="12" customWidth="1"/>
    <col min="15809" max="15809" width="18.42578125" style="12" customWidth="1"/>
    <col min="15810" max="16060" width="9.140625" style="12"/>
    <col min="16061" max="16061" width="39" style="12" customWidth="1"/>
    <col min="16062" max="16062" width="15.5703125" style="12" customWidth="1"/>
    <col min="16063" max="16063" width="17.28515625" style="12" customWidth="1"/>
    <col min="16064" max="16064" width="12.85546875" style="12" customWidth="1"/>
    <col min="16065" max="16065" width="18.42578125" style="12" customWidth="1"/>
    <col min="16066" max="16370" width="9.140625" style="12"/>
    <col min="16371" max="16379" width="9.140625" style="12" customWidth="1"/>
    <col min="16380" max="16384" width="9.140625" style="12"/>
  </cols>
  <sheetData>
    <row r="1" spans="1:5" x14ac:dyDescent="0.2">
      <c r="A1" s="8"/>
      <c r="B1" s="18"/>
      <c r="C1" s="18"/>
    </row>
    <row r="2" spans="1:5" x14ac:dyDescent="0.2">
      <c r="A2" s="15" t="s">
        <v>0</v>
      </c>
      <c r="C2" s="18"/>
    </row>
    <row r="3" spans="1:5" x14ac:dyDescent="0.2">
      <c r="A3" s="15"/>
      <c r="C3" s="18"/>
    </row>
    <row r="4" spans="1:5" x14ac:dyDescent="0.2">
      <c r="A4" s="15" t="s">
        <v>30</v>
      </c>
      <c r="C4" s="18"/>
    </row>
    <row r="5" spans="1:5" x14ac:dyDescent="0.2">
      <c r="A5" s="30" t="s">
        <v>63</v>
      </c>
      <c r="C5" s="18"/>
    </row>
    <row r="6" spans="1:5" ht="13.5" x14ac:dyDescent="0.2">
      <c r="A6" s="16" t="s">
        <v>53</v>
      </c>
      <c r="C6" s="18"/>
    </row>
    <row r="7" spans="1:5" ht="13.5" x14ac:dyDescent="0.2">
      <c r="A7" s="16"/>
      <c r="B7" s="18"/>
      <c r="C7" s="18"/>
    </row>
    <row r="9" spans="1:5" ht="25.5" customHeight="1" x14ac:dyDescent="0.2">
      <c r="B9" s="33" t="s">
        <v>54</v>
      </c>
      <c r="C9" s="41" t="s">
        <v>54</v>
      </c>
      <c r="D9" s="48" t="s">
        <v>66</v>
      </c>
      <c r="E9" s="48" t="s">
        <v>65</v>
      </c>
    </row>
    <row r="10" spans="1:5" ht="23.25" customHeight="1" x14ac:dyDescent="0.2">
      <c r="A10" s="31"/>
      <c r="B10" s="33" t="s">
        <v>62</v>
      </c>
      <c r="C10" s="41" t="s">
        <v>64</v>
      </c>
      <c r="D10" s="48"/>
      <c r="E10" s="48"/>
    </row>
    <row r="11" spans="1:5" x14ac:dyDescent="0.2">
      <c r="A11" s="31"/>
      <c r="B11" s="17"/>
      <c r="C11" s="5"/>
    </row>
    <row r="12" spans="1:5" ht="15.75" customHeight="1" x14ac:dyDescent="0.2">
      <c r="A12" s="1" t="s">
        <v>31</v>
      </c>
      <c r="B12" s="44">
        <v>45856988</v>
      </c>
      <c r="C12" s="6">
        <v>25182371</v>
      </c>
      <c r="D12" s="6">
        <v>23974035</v>
      </c>
      <c r="E12" s="6">
        <v>13498564</v>
      </c>
    </row>
    <row r="13" spans="1:5" ht="18" customHeight="1" thickBot="1" x14ac:dyDescent="0.25">
      <c r="A13" s="1" t="s">
        <v>32</v>
      </c>
      <c r="B13" s="7">
        <v>-21286729</v>
      </c>
      <c r="C13" s="7">
        <v>-11108701</v>
      </c>
      <c r="D13" s="7">
        <v>-11532883</v>
      </c>
      <c r="E13" s="7">
        <v>-6114463</v>
      </c>
    </row>
    <row r="14" spans="1:5" ht="19.5" customHeight="1" x14ac:dyDescent="0.2">
      <c r="A14" s="8" t="s">
        <v>33</v>
      </c>
      <c r="B14" s="24">
        <f>B12+B13</f>
        <v>24570259</v>
      </c>
      <c r="C14" s="24">
        <f>C12+C13</f>
        <v>14073670</v>
      </c>
      <c r="D14" s="24">
        <v>12441152</v>
      </c>
      <c r="E14" s="24">
        <v>7384101</v>
      </c>
    </row>
    <row r="15" spans="1:5" ht="18.75" customHeight="1" thickBot="1" x14ac:dyDescent="0.25">
      <c r="A15" s="1" t="s">
        <v>34</v>
      </c>
      <c r="B15" s="37">
        <v>-2436728</v>
      </c>
      <c r="C15" s="38">
        <v>-1810670</v>
      </c>
      <c r="D15" s="38">
        <v>-1668686</v>
      </c>
      <c r="E15" s="38">
        <v>-1406780</v>
      </c>
    </row>
    <row r="16" spans="1:5" ht="19.5" customHeight="1" thickBot="1" x14ac:dyDescent="0.25">
      <c r="A16" s="8" t="s">
        <v>35</v>
      </c>
      <c r="B16" s="32">
        <f>B14+B15</f>
        <v>22133531</v>
      </c>
      <c r="C16" s="32">
        <f>C14+C15</f>
        <v>12263000</v>
      </c>
      <c r="D16" s="32">
        <v>10772466</v>
      </c>
      <c r="E16" s="32">
        <v>5977321</v>
      </c>
    </row>
    <row r="17" spans="1:5" x14ac:dyDescent="0.2">
      <c r="A17" s="1"/>
      <c r="B17" s="20"/>
      <c r="C17" s="21"/>
      <c r="D17" s="21"/>
      <c r="E17" s="21"/>
    </row>
    <row r="18" spans="1:5" ht="16.5" customHeight="1" x14ac:dyDescent="0.2">
      <c r="A18" s="1" t="s">
        <v>36</v>
      </c>
      <c r="B18" s="20">
        <v>2965173</v>
      </c>
      <c r="C18" s="20">
        <v>2089303</v>
      </c>
      <c r="D18" s="20">
        <v>1401978</v>
      </c>
      <c r="E18" s="20">
        <v>1377644</v>
      </c>
    </row>
    <row r="19" spans="1:5" ht="19.5" customHeight="1" thickBot="1" x14ac:dyDescent="0.25">
      <c r="A19" s="45" t="s">
        <v>37</v>
      </c>
      <c r="B19" s="43">
        <v>-2806434</v>
      </c>
      <c r="C19" s="7">
        <v>-1467760</v>
      </c>
      <c r="D19" s="7">
        <v>-1244074</v>
      </c>
      <c r="E19" s="7">
        <v>-876043</v>
      </c>
    </row>
    <row r="20" spans="1:5" ht="20.25" customHeight="1" thickBot="1" x14ac:dyDescent="0.25">
      <c r="A20" s="8" t="s">
        <v>38</v>
      </c>
      <c r="B20" s="32">
        <f>B18+B19</f>
        <v>158739</v>
      </c>
      <c r="C20" s="32">
        <f>C18+C19</f>
        <v>621543</v>
      </c>
      <c r="D20" s="32">
        <v>157904</v>
      </c>
      <c r="E20" s="32">
        <v>501601</v>
      </c>
    </row>
    <row r="21" spans="1:5" x14ac:dyDescent="0.2">
      <c r="A21" s="1"/>
      <c r="B21" s="20"/>
      <c r="C21" s="21"/>
      <c r="D21" s="21"/>
      <c r="E21" s="21"/>
    </row>
    <row r="22" spans="1:5" ht="38.25" x14ac:dyDescent="0.2">
      <c r="A22" s="1" t="s">
        <v>58</v>
      </c>
      <c r="B22" s="20">
        <v>37556</v>
      </c>
      <c r="C22" s="20">
        <v>437326</v>
      </c>
      <c r="D22" s="20">
        <v>-13133</v>
      </c>
      <c r="E22" s="20">
        <v>56839</v>
      </c>
    </row>
    <row r="23" spans="1:5" ht="38.25" x14ac:dyDescent="0.2">
      <c r="A23" s="1" t="s">
        <v>59</v>
      </c>
      <c r="B23" s="20">
        <v>-1573</v>
      </c>
      <c r="C23" s="36">
        <v>3630</v>
      </c>
      <c r="D23" s="36">
        <v>-8196</v>
      </c>
      <c r="E23" s="36">
        <v>750</v>
      </c>
    </row>
    <row r="24" spans="1:5" ht="17.25" customHeight="1" x14ac:dyDescent="0.2">
      <c r="A24" s="1" t="s">
        <v>39</v>
      </c>
      <c r="B24" s="34">
        <v>4072502</v>
      </c>
      <c r="C24" s="35">
        <v>5016727</v>
      </c>
      <c r="D24" s="35">
        <v>2135404</v>
      </c>
      <c r="E24" s="35">
        <v>3844180</v>
      </c>
    </row>
    <row r="25" spans="1:5" ht="21.75" customHeight="1" thickBot="1" x14ac:dyDescent="0.25">
      <c r="A25" s="1" t="s">
        <v>40</v>
      </c>
      <c r="B25" s="7">
        <v>26022</v>
      </c>
      <c r="C25" s="39">
        <v>4532</v>
      </c>
      <c r="D25" s="39">
        <v>4135</v>
      </c>
      <c r="E25" s="39">
        <v>255</v>
      </c>
    </row>
    <row r="26" spans="1:5" ht="21.75" customHeight="1" thickBot="1" x14ac:dyDescent="0.25">
      <c r="A26" s="8" t="s">
        <v>41</v>
      </c>
      <c r="B26" s="32">
        <f>B22+B23+B24+B25</f>
        <v>4134507</v>
      </c>
      <c r="C26" s="32">
        <f>C22+C23+C24+C25</f>
        <v>5462215</v>
      </c>
      <c r="D26" s="32">
        <v>2118210</v>
      </c>
      <c r="E26" s="32">
        <v>3902024</v>
      </c>
    </row>
    <row r="27" spans="1:5" x14ac:dyDescent="0.2">
      <c r="A27" s="8"/>
      <c r="B27" s="20"/>
      <c r="C27" s="21"/>
      <c r="D27" s="21"/>
      <c r="E27" s="21"/>
    </row>
    <row r="28" spans="1:5" ht="17.25" customHeight="1" x14ac:dyDescent="0.2">
      <c r="A28" s="1" t="s">
        <v>42</v>
      </c>
      <c r="B28" s="20">
        <v>-7237951</v>
      </c>
      <c r="C28" s="40">
        <v>-5944841</v>
      </c>
      <c r="D28" s="40">
        <v>-3854698</v>
      </c>
      <c r="E28" s="40">
        <v>-3418309</v>
      </c>
    </row>
    <row r="29" spans="1:5" ht="26.25" thickBot="1" x14ac:dyDescent="0.25">
      <c r="A29" s="1" t="s">
        <v>43</v>
      </c>
      <c r="B29" s="7">
        <v>-96921</v>
      </c>
      <c r="C29" s="39">
        <v>33221</v>
      </c>
      <c r="D29" s="39">
        <v>-138229</v>
      </c>
      <c r="E29" s="39">
        <v>141059</v>
      </c>
    </row>
    <row r="30" spans="1:5" ht="18.75" customHeight="1" thickBot="1" x14ac:dyDescent="0.25">
      <c r="A30" s="8" t="s">
        <v>44</v>
      </c>
      <c r="B30" s="32">
        <f>B28+B29</f>
        <v>-7334872</v>
      </c>
      <c r="C30" s="32">
        <f>C28+C29</f>
        <v>-5911620</v>
      </c>
      <c r="D30" s="32">
        <v>-3992927</v>
      </c>
      <c r="E30" s="32">
        <v>-3277250</v>
      </c>
    </row>
    <row r="31" spans="1:5" x14ac:dyDescent="0.2">
      <c r="A31" s="8"/>
      <c r="B31" s="20"/>
      <c r="C31" s="21"/>
      <c r="D31" s="21"/>
      <c r="E31" s="21"/>
    </row>
    <row r="32" spans="1:5" ht="15.75" customHeight="1" x14ac:dyDescent="0.2">
      <c r="A32" s="8" t="s">
        <v>45</v>
      </c>
      <c r="B32" s="24">
        <f>B16+B20+B26+B30</f>
        <v>19091905</v>
      </c>
      <c r="C32" s="24">
        <f>C16+C20+C26+C30</f>
        <v>12435138</v>
      </c>
      <c r="D32" s="24">
        <v>9055653</v>
      </c>
      <c r="E32" s="24">
        <v>7103696</v>
      </c>
    </row>
    <row r="33" spans="1:5" ht="21" customHeight="1" thickBot="1" x14ac:dyDescent="0.25">
      <c r="A33" s="1" t="s">
        <v>46</v>
      </c>
      <c r="B33" s="7">
        <v>-1203639</v>
      </c>
      <c r="C33" s="7">
        <v>-1407106</v>
      </c>
      <c r="D33" s="7">
        <v>-487270</v>
      </c>
      <c r="E33" s="7">
        <v>-1041027</v>
      </c>
    </row>
    <row r="34" spans="1:5" ht="21.75" customHeight="1" thickBot="1" x14ac:dyDescent="0.25">
      <c r="A34" s="8" t="s">
        <v>47</v>
      </c>
      <c r="B34" s="23">
        <f>B32+B33</f>
        <v>17888266</v>
      </c>
      <c r="C34" s="23">
        <f>C32+C33</f>
        <v>11028032</v>
      </c>
      <c r="D34" s="23">
        <v>8568383</v>
      </c>
      <c r="E34" s="23">
        <v>6062669</v>
      </c>
    </row>
    <row r="35" spans="1:5" ht="13.5" thickTop="1" x14ac:dyDescent="0.2">
      <c r="A35" s="8"/>
      <c r="B35" s="26"/>
      <c r="C35" s="26"/>
    </row>
    <row r="36" spans="1:5" x14ac:dyDescent="0.2">
      <c r="A36" s="8"/>
      <c r="B36" s="26"/>
      <c r="C36" s="26"/>
    </row>
    <row r="37" spans="1:5" x14ac:dyDescent="0.2">
      <c r="A37" s="8"/>
      <c r="B37" s="26"/>
      <c r="C37" s="26"/>
    </row>
    <row r="38" spans="1:5" x14ac:dyDescent="0.2">
      <c r="A38" s="1"/>
      <c r="B38" s="27"/>
    </row>
    <row r="39" spans="1:5" s="2" customFormat="1" x14ac:dyDescent="0.25">
      <c r="A39" s="8" t="s">
        <v>51</v>
      </c>
      <c r="B39" s="8"/>
      <c r="C39" s="18" t="s">
        <v>48</v>
      </c>
    </row>
    <row r="40" spans="1:5" s="8" customFormat="1" x14ac:dyDescent="0.25">
      <c r="A40" s="9"/>
      <c r="B40" s="9"/>
      <c r="C40" s="10"/>
    </row>
    <row r="41" spans="1:5" x14ac:dyDescent="0.2">
      <c r="A41" s="8" t="s">
        <v>55</v>
      </c>
      <c r="B41" s="8"/>
      <c r="C41" s="18" t="s">
        <v>49</v>
      </c>
    </row>
    <row r="42" spans="1:5" x14ac:dyDescent="0.2">
      <c r="C42" s="29"/>
    </row>
  </sheetData>
  <mergeCells count="2">
    <mergeCell ref="D9:D10"/>
    <mergeCell ref="E9:E10"/>
  </mergeCells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ФП</vt:lpstr>
      <vt:lpstr>ПиУ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 Александра</cp:lastModifiedBy>
  <cp:lastPrinted>2022-11-29T03:12:30Z</cp:lastPrinted>
  <dcterms:created xsi:type="dcterms:W3CDTF">2019-07-10T04:56:56Z</dcterms:created>
  <dcterms:modified xsi:type="dcterms:W3CDTF">2023-07-17T05:52:12Z</dcterms:modified>
</cp:coreProperties>
</file>