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la11202\FCD\Айсулу\Финансовая отчетность\2022\4 кв\"/>
    </mc:Choice>
  </mc:AlternateContent>
  <bookViews>
    <workbookView xWindow="0" yWindow="0" windowWidth="25200" windowHeight="11385"/>
  </bookViews>
  <sheets>
    <sheet name="ФП" sheetId="1" r:id="rId1"/>
    <sheet name="ПиУ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2" l="1"/>
  <c r="B30" i="2"/>
  <c r="C26" i="2"/>
  <c r="B26" i="2"/>
  <c r="C20" i="2"/>
  <c r="B20" i="2"/>
  <c r="C14" i="2"/>
  <c r="C16" i="2" s="1"/>
  <c r="B14" i="2"/>
  <c r="B16" i="2" s="1"/>
  <c r="C32" i="2" l="1"/>
  <c r="C34" i="2" s="1"/>
  <c r="B32" i="2"/>
  <c r="B34" i="2" s="1"/>
  <c r="C41" i="1"/>
  <c r="C32" i="1"/>
  <c r="C42" i="1" s="1"/>
  <c r="C23" i="1"/>
  <c r="B41" i="1" l="1"/>
  <c r="B32" i="1"/>
  <c r="B23" i="1"/>
  <c r="B42" i="1" l="1"/>
</calcChain>
</file>

<file path=xl/sharedStrings.xml><?xml version="1.0" encoding="utf-8"?>
<sst xmlns="http://schemas.openxmlformats.org/spreadsheetml/2006/main" count="74" uniqueCount="66">
  <si>
    <t>АО «ALTYN BANK» (ДБ China Citic Bank Corporation Ltd)</t>
  </si>
  <si>
    <t xml:space="preserve">ОТЧЕТ О ФИНАНСОВОМ ПОЛОЖЕНИИ </t>
  </si>
  <si>
    <t>АКТИВЫ:</t>
  </si>
  <si>
    <t>Денежные средства и их эквиваленты</t>
  </si>
  <si>
    <t>Обязательные резервные требования в Национальном Банке Республики Казахстан</t>
  </si>
  <si>
    <t>Средства в кредитных учреждениях</t>
  </si>
  <si>
    <t>Финансовые инструменты, оцениваемые по справедливой стоимости через прибыль и убыток</t>
  </si>
  <si>
    <t>Займы клиентам</t>
  </si>
  <si>
    <t>Дебиторы по документарным расчетам</t>
  </si>
  <si>
    <t>Финансовые активы, оцениваемые по справедливой стоимости через прочий совокупный доход</t>
  </si>
  <si>
    <t>Долговые ценные бумаги, оцениваемые по амортизированной стоимости за вычетом резервов по ожидаемым кредитным убыткам</t>
  </si>
  <si>
    <t>Текущие налоговые активы</t>
  </si>
  <si>
    <t>Отложенные налоговые активы</t>
  </si>
  <si>
    <t>Основные средства</t>
  </si>
  <si>
    <t>Нематериальные активы</t>
  </si>
  <si>
    <t>Прочие активы</t>
  </si>
  <si>
    <t>ИТОГО АКТИВЫ</t>
  </si>
  <si>
    <t>ОБЯЗАТЕЛЬСТВА:</t>
  </si>
  <si>
    <t>Финансовые обязательства, оцениваемые по справедливой стоимости через прибыль или убыток</t>
  </si>
  <si>
    <t>Счета и депозиты банков</t>
  </si>
  <si>
    <t>Задолженность по сделкам РЕПО</t>
  </si>
  <si>
    <t>Текущие счета и депозиты клиентов</t>
  </si>
  <si>
    <t>Прочие обязательства</t>
  </si>
  <si>
    <t>ИТОГО ОБЯЗАТЕЛЬСТВА</t>
  </si>
  <si>
    <t>КАПИТАЛ:</t>
  </si>
  <si>
    <t>Капитал, относящийся к акционерам Банка:</t>
  </si>
  <si>
    <t>Акционерный капитал</t>
  </si>
  <si>
    <t>Дополнительно оплаченный капитал</t>
  </si>
  <si>
    <t>ИТОГО КАПИТАЛ</t>
  </si>
  <si>
    <t>ИТОГО ОБЯЗАТЕЛЬСТВА И КАПИТАЛ</t>
  </si>
  <si>
    <t xml:space="preserve">ОТЧЕТ О ПРИБЫЛЯХ И УБЫТКАХ </t>
  </si>
  <si>
    <t>Процентные доходы</t>
  </si>
  <si>
    <t>Процентные расходы</t>
  </si>
  <si>
    <t>Чистая процентная маржа и аналогичные доходы</t>
  </si>
  <si>
    <t xml:space="preserve">Оценочный резерв под кредитные убытки </t>
  </si>
  <si>
    <t>Чистый процентный доход</t>
  </si>
  <si>
    <t xml:space="preserve">Комиссионные доходы </t>
  </si>
  <si>
    <t xml:space="preserve">Комиссионные расходы </t>
  </si>
  <si>
    <t>Чистый комиссионный доход</t>
  </si>
  <si>
    <t>Чистая прибыль от операций с иностранной валютой</t>
  </si>
  <si>
    <t>Прочие доходы</t>
  </si>
  <si>
    <t>Прочие чистые непроцентные доходы</t>
  </si>
  <si>
    <t>Общие и административные расходы</t>
  </si>
  <si>
    <t>Восстановление/ (создание) резервов по прочей деятельности</t>
  </si>
  <si>
    <t>Непроцентные расходы</t>
  </si>
  <si>
    <t>Прибыль до налогообложения</t>
  </si>
  <si>
    <t>Расходы по налогу на прибыль</t>
  </si>
  <si>
    <t xml:space="preserve">Чистая прибыль </t>
  </si>
  <si>
    <t>Цзя Фэй</t>
  </si>
  <si>
    <t>А. Каржаубеков</t>
  </si>
  <si>
    <t>Главный Бухгалтер</t>
  </si>
  <si>
    <t>Заместитель Предcедателя Правления</t>
  </si>
  <si>
    <t>Нераспределенная прибыль и прочие резервы</t>
  </si>
  <si>
    <t>(в тысячах Казахстанских тенге) неаудированный</t>
  </si>
  <si>
    <t>За период, закончившийся</t>
  </si>
  <si>
    <t>31 декабря 2021</t>
  </si>
  <si>
    <t>Главный бухгалтер</t>
  </si>
  <si>
    <t>Провизии</t>
  </si>
  <si>
    <t>Резерв по переоценке финансовых активов,оцениваемых по справедливой стоимости через прочий совокупный доход</t>
  </si>
  <si>
    <t>Чистая прибыль по операциям с финансовыми инструментами, оцениваемыми по справедливой стоимости через прибыль или убыток</t>
  </si>
  <si>
    <t>Чистая прибыль по операциям с финансовыми активами, оцениваемые по справедливой стоимости через прочий совокупный доход</t>
  </si>
  <si>
    <t xml:space="preserve">По состоянию на 31 декабря 2022 года </t>
  </si>
  <si>
    <t>31 декабря 2022</t>
  </si>
  <si>
    <t>По состоянию на 31 декабря 2022 года</t>
  </si>
  <si>
    <t>За три месяца, закончившихся 31 декабря 2022г.</t>
  </si>
  <si>
    <t>За три месяца, закончившихся 31 декабря 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</si>
</sst>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_(* #,##0_);_(* \(#,##0\);_(* &quot;-&quot;??_);_(@_)"/>
    <numFmt numFmtId="166" formatCode="_-* #,##0.00_р_._-;\-* #,##0.00_р_._-;_-* &quot;-&quot;??_р_.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1" fillId="0" borderId="0"/>
    <xf numFmtId="0" fontId="13" fillId="0" borderId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50">
    <xf numFmtId="0" fontId="0" fillId="0" borderId="0" xfId="0"/>
    <xf numFmtId="0" fontId="6" fillId="0" borderId="0" xfId="0" applyFont="1" applyFill="1" applyAlignment="1">
      <alignment vertical="center" wrapText="1"/>
    </xf>
    <xf numFmtId="0" fontId="9" fillId="0" borderId="0" xfId="0" applyFont="1" applyFill="1" applyBorder="1" applyAlignment="1">
      <alignment vertical="top"/>
    </xf>
    <xf numFmtId="0" fontId="10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left" vertical="top" wrapText="1"/>
    </xf>
    <xf numFmtId="3" fontId="5" fillId="0" borderId="0" xfId="0" applyNumberFormat="1" applyFont="1" applyFill="1" applyAlignment="1">
      <alignment horizontal="right" vertical="center" wrapText="1"/>
    </xf>
    <xf numFmtId="3" fontId="6" fillId="0" borderId="0" xfId="0" applyNumberFormat="1" applyFont="1" applyFill="1" applyBorder="1" applyAlignment="1">
      <alignment horizontal="right" vertical="center" wrapText="1"/>
    </xf>
    <xf numFmtId="165" fontId="6" fillId="0" borderId="2" xfId="0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vertical="center" wrapText="1"/>
    </xf>
    <xf numFmtId="0" fontId="9" fillId="0" borderId="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left" vertical="top" wrapText="1"/>
    </xf>
    <xf numFmtId="49" fontId="9" fillId="0" borderId="0" xfId="0" applyNumberFormat="1" applyFont="1" applyFill="1" applyBorder="1" applyAlignment="1">
      <alignment horizontal="center" vertical="top" wrapText="1"/>
    </xf>
    <xf numFmtId="0" fontId="6" fillId="0" borderId="0" xfId="0" applyFont="1" applyFill="1"/>
    <xf numFmtId="0" fontId="8" fillId="0" borderId="0" xfId="0" applyFont="1" applyFill="1" applyAlignment="1">
      <alignment vertical="center" wrapText="1"/>
    </xf>
    <xf numFmtId="0" fontId="8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right" vertical="center" wrapText="1"/>
    </xf>
    <xf numFmtId="3" fontId="6" fillId="0" borderId="0" xfId="0" applyNumberFormat="1" applyFont="1" applyFill="1" applyAlignment="1">
      <alignment horizontal="right" vertical="center" wrapText="1"/>
    </xf>
    <xf numFmtId="165" fontId="6" fillId="0" borderId="0" xfId="0" applyNumberFormat="1" applyFont="1" applyFill="1" applyAlignment="1">
      <alignment horizontal="right" vertical="center" wrapText="1"/>
    </xf>
    <xf numFmtId="165" fontId="6" fillId="0" borderId="0" xfId="0" applyNumberFormat="1" applyFont="1" applyFill="1"/>
    <xf numFmtId="165" fontId="5" fillId="0" borderId="1" xfId="0" applyNumberFormat="1" applyFont="1" applyFill="1" applyBorder="1" applyAlignment="1">
      <alignment horizontal="right" vertical="center" wrapText="1"/>
    </xf>
    <xf numFmtId="165" fontId="5" fillId="0" borderId="3" xfId="0" applyNumberFormat="1" applyFont="1" applyFill="1" applyBorder="1" applyAlignment="1">
      <alignment horizontal="right" vertical="center" wrapText="1"/>
    </xf>
    <xf numFmtId="165" fontId="5" fillId="0" borderId="0" xfId="0" applyNumberFormat="1" applyFont="1" applyFill="1" applyAlignment="1">
      <alignment horizontal="right" vertical="center" wrapText="1"/>
    </xf>
    <xf numFmtId="165" fontId="6" fillId="0" borderId="0" xfId="0" applyNumberFormat="1" applyFont="1" applyFill="1" applyBorder="1" applyAlignment="1">
      <alignment horizontal="right" vertical="center" wrapText="1"/>
    </xf>
    <xf numFmtId="0" fontId="6" fillId="0" borderId="0" xfId="0" applyFont="1" applyFill="1" applyAlignment="1">
      <alignment horizontal="right" vertical="center" wrapText="1"/>
    </xf>
    <xf numFmtId="164" fontId="6" fillId="0" borderId="0" xfId="1" applyFont="1" applyFill="1"/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5" fillId="0" borderId="0" xfId="0" applyFont="1" applyFill="1" applyAlignment="1">
      <alignment horizontal="justify" vertical="center"/>
    </xf>
    <xf numFmtId="0" fontId="5" fillId="0" borderId="0" xfId="0" applyFont="1" applyFill="1" applyAlignment="1">
      <alignment horizontal="left" vertical="center" wrapText="1"/>
    </xf>
    <xf numFmtId="165" fontId="5" fillId="0" borderId="2" xfId="0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center" vertical="center" wrapText="1"/>
    </xf>
    <xf numFmtId="165" fontId="6" fillId="0" borderId="0" xfId="0" applyNumberFormat="1" applyFont="1" applyFill="1" applyAlignment="1">
      <alignment horizontal="center" vertical="center" wrapText="1"/>
    </xf>
    <xf numFmtId="165" fontId="6" fillId="0" borderId="0" xfId="0" applyNumberFormat="1" applyFont="1" applyFill="1" applyAlignment="1">
      <alignment horizontal="center" vertical="center"/>
    </xf>
    <xf numFmtId="165" fontId="6" fillId="0" borderId="0" xfId="0" applyNumberFormat="1" applyFont="1" applyFill="1" applyAlignment="1">
      <alignment vertical="center"/>
    </xf>
    <xf numFmtId="165" fontId="6" fillId="0" borderId="2" xfId="0" applyNumberFormat="1" applyFont="1" applyFill="1" applyBorder="1" applyAlignment="1">
      <alignment horizontal="right" wrapText="1"/>
    </xf>
    <xf numFmtId="165" fontId="6" fillId="0" borderId="2" xfId="0" applyNumberFormat="1" applyFont="1" applyFill="1" applyBorder="1" applyAlignment="1"/>
    <xf numFmtId="165" fontId="6" fillId="0" borderId="2" xfId="0" applyNumberFormat="1" applyFont="1" applyFill="1" applyBorder="1" applyAlignment="1">
      <alignment vertical="center"/>
    </xf>
    <xf numFmtId="165" fontId="6" fillId="0" borderId="0" xfId="0" applyNumberFormat="1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right" vertical="center" wrapText="1"/>
    </xf>
    <xf numFmtId="165" fontId="9" fillId="0" borderId="2" xfId="0" applyNumberFormat="1" applyFont="1" applyFill="1" applyBorder="1" applyAlignment="1">
      <alignment horizontal="right" vertical="center" wrapText="1"/>
    </xf>
    <xf numFmtId="165" fontId="9" fillId="0" borderId="0" xfId="0" applyNumberFormat="1" applyFont="1" applyFill="1" applyAlignment="1">
      <alignment horizontal="right" vertical="center" wrapText="1"/>
    </xf>
    <xf numFmtId="0" fontId="9" fillId="0" borderId="0" xfId="0" applyFont="1" applyFill="1" applyAlignment="1">
      <alignment vertical="center" wrapText="1"/>
    </xf>
    <xf numFmtId="3" fontId="0" fillId="0" borderId="4" xfId="0" applyNumberFormat="1" applyBorder="1" applyAlignment="1">
      <alignment horizontal="right"/>
    </xf>
    <xf numFmtId="165" fontId="5" fillId="0" borderId="0" xfId="0" applyNumberFormat="1" applyFont="1" applyFill="1" applyAlignment="1">
      <alignment vertical="center" wrapText="1"/>
    </xf>
    <xf numFmtId="0" fontId="5" fillId="0" borderId="0" xfId="0" applyFont="1" applyAlignment="1">
      <alignment horizontal="center" vertical="center" wrapText="1"/>
    </xf>
  </cellXfs>
  <cellStyles count="7">
    <cellStyle name="Normal 2" xfId="3"/>
    <cellStyle name="Обычный" xfId="0" builtinId="0"/>
    <cellStyle name="Обычный 2" xfId="4"/>
    <cellStyle name="Финансовый" xfId="1" builtinId="3"/>
    <cellStyle name="Финансовый 2" xfId="2"/>
    <cellStyle name="Финансовый 2 2" xfId="5"/>
    <cellStyle name="Финансовый 2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9"/>
  <sheetViews>
    <sheetView tabSelected="1" zoomScaleNormal="100" zoomScaleSheetLayoutView="115" workbookViewId="0">
      <selection activeCell="C47" sqref="C47"/>
    </sheetView>
  </sheetViews>
  <sheetFormatPr defaultColWidth="9.140625" defaultRowHeight="12.75" x14ac:dyDescent="0.2"/>
  <cols>
    <col min="1" max="1" width="52.140625" style="12" customWidth="1"/>
    <col min="2" max="2" width="18" style="12" customWidth="1"/>
    <col min="3" max="3" width="17.28515625" style="12" customWidth="1"/>
    <col min="4" max="4" width="11.28515625" style="12" bestFit="1" customWidth="1"/>
    <col min="5" max="5" width="9.140625" style="12"/>
    <col min="6" max="6" width="10.85546875" style="12" bestFit="1" customWidth="1"/>
    <col min="7" max="16384" width="9.140625" style="12"/>
  </cols>
  <sheetData>
    <row r="1" spans="1:5" x14ac:dyDescent="0.2">
      <c r="A1" s="15" t="s">
        <v>0</v>
      </c>
    </row>
    <row r="2" spans="1:5" ht="6" customHeight="1" x14ac:dyDescent="0.2">
      <c r="A2" s="15"/>
    </row>
    <row r="3" spans="1:5" x14ac:dyDescent="0.2">
      <c r="A3" s="15" t="s">
        <v>1</v>
      </c>
    </row>
    <row r="4" spans="1:5" x14ac:dyDescent="0.2">
      <c r="A4" s="15" t="s">
        <v>61</v>
      </c>
    </row>
    <row r="5" spans="1:5" ht="13.5" x14ac:dyDescent="0.2">
      <c r="A5" s="16" t="s">
        <v>53</v>
      </c>
    </row>
    <row r="6" spans="1:5" ht="8.25" customHeight="1" x14ac:dyDescent="0.2">
      <c r="A6" s="16"/>
    </row>
    <row r="7" spans="1:5" ht="3.75" customHeight="1" x14ac:dyDescent="0.2"/>
    <row r="8" spans="1:5" x14ac:dyDescent="0.2">
      <c r="B8" s="17" t="s">
        <v>62</v>
      </c>
      <c r="C8" s="17" t="s">
        <v>55</v>
      </c>
    </row>
    <row r="9" spans="1:5" x14ac:dyDescent="0.2">
      <c r="A9" s="8" t="s">
        <v>2</v>
      </c>
      <c r="B9" s="18"/>
      <c r="C9" s="18"/>
    </row>
    <row r="10" spans="1:5" ht="18" customHeight="1" x14ac:dyDescent="0.2">
      <c r="A10" s="1" t="s">
        <v>3</v>
      </c>
      <c r="B10" s="19">
        <v>329206316.72000003</v>
      </c>
      <c r="C10" s="20">
        <v>97774235.170000002</v>
      </c>
    </row>
    <row r="11" spans="1:5" ht="26.25" customHeight="1" x14ac:dyDescent="0.2">
      <c r="A11" s="1" t="s">
        <v>4</v>
      </c>
      <c r="B11" s="19">
        <v>19185690.279999997</v>
      </c>
      <c r="C11" s="20">
        <v>10934807.83</v>
      </c>
    </row>
    <row r="12" spans="1:5" ht="23.25" customHeight="1" x14ac:dyDescent="0.2">
      <c r="A12" s="1" t="s">
        <v>5</v>
      </c>
      <c r="B12" s="19">
        <v>10538892</v>
      </c>
      <c r="C12" s="20">
        <v>8256515</v>
      </c>
    </row>
    <row r="13" spans="1:5" ht="28.5" customHeight="1" x14ac:dyDescent="0.2">
      <c r="A13" s="1" t="s">
        <v>6</v>
      </c>
      <c r="B13" s="19">
        <v>22908</v>
      </c>
      <c r="C13" s="20">
        <v>29046</v>
      </c>
    </row>
    <row r="14" spans="1:5" ht="24" customHeight="1" x14ac:dyDescent="0.2">
      <c r="A14" s="1" t="s">
        <v>7</v>
      </c>
      <c r="B14" s="19">
        <v>312147853</v>
      </c>
      <c r="C14" s="20">
        <v>253948951</v>
      </c>
      <c r="D14" s="21"/>
      <c r="E14" s="21"/>
    </row>
    <row r="15" spans="1:5" ht="18" customHeight="1" x14ac:dyDescent="0.2">
      <c r="A15" s="1" t="s">
        <v>8</v>
      </c>
      <c r="B15" s="20">
        <v>4565148</v>
      </c>
      <c r="C15" s="20">
        <v>2361376</v>
      </c>
    </row>
    <row r="16" spans="1:5" ht="35.25" customHeight="1" x14ac:dyDescent="0.2">
      <c r="A16" s="1" t="s">
        <v>9</v>
      </c>
      <c r="B16" s="19">
        <v>175651145</v>
      </c>
      <c r="C16" s="20">
        <v>168505792</v>
      </c>
    </row>
    <row r="17" spans="1:6" ht="41.25" customHeight="1" x14ac:dyDescent="0.2">
      <c r="A17" s="1" t="s">
        <v>10</v>
      </c>
      <c r="B17" s="19">
        <v>116519335</v>
      </c>
      <c r="C17" s="20">
        <v>89746616</v>
      </c>
    </row>
    <row r="18" spans="1:6" ht="21" customHeight="1" x14ac:dyDescent="0.2">
      <c r="A18" s="1" t="s">
        <v>11</v>
      </c>
      <c r="B18" s="19">
        <v>2359682</v>
      </c>
      <c r="C18" s="20">
        <v>770055</v>
      </c>
    </row>
    <row r="19" spans="1:6" ht="18" customHeight="1" x14ac:dyDescent="0.2">
      <c r="A19" s="1" t="s">
        <v>12</v>
      </c>
      <c r="B19" s="19">
        <v>322313</v>
      </c>
      <c r="C19" s="20">
        <v>418325</v>
      </c>
    </row>
    <row r="20" spans="1:6" ht="22.5" customHeight="1" x14ac:dyDescent="0.2">
      <c r="A20" s="1" t="s">
        <v>13</v>
      </c>
      <c r="B20" s="19">
        <v>7704585</v>
      </c>
      <c r="C20" s="20">
        <v>7717476</v>
      </c>
    </row>
    <row r="21" spans="1:6" ht="18" customHeight="1" x14ac:dyDescent="0.2">
      <c r="A21" s="1" t="s">
        <v>14</v>
      </c>
      <c r="B21" s="19">
        <v>1756204</v>
      </c>
      <c r="C21" s="20">
        <v>1604101</v>
      </c>
    </row>
    <row r="22" spans="1:6" ht="16.5" customHeight="1" x14ac:dyDescent="0.2">
      <c r="A22" s="1" t="s">
        <v>15</v>
      </c>
      <c r="B22" s="43">
        <v>1471033</v>
      </c>
      <c r="C22" s="20">
        <v>1116533</v>
      </c>
    </row>
    <row r="23" spans="1:6" ht="20.25" customHeight="1" thickBot="1" x14ac:dyDescent="0.3">
      <c r="A23" s="8" t="s">
        <v>16</v>
      </c>
      <c r="B23" s="22">
        <f>SUM(B10:B22)</f>
        <v>981451105</v>
      </c>
      <c r="C23" s="22">
        <f>SUM(C10:C22)</f>
        <v>643183829</v>
      </c>
      <c r="F23" s="47"/>
    </row>
    <row r="24" spans="1:6" ht="17.25" customHeight="1" thickTop="1" x14ac:dyDescent="0.2">
      <c r="A24" s="8"/>
      <c r="B24" s="20"/>
      <c r="C24" s="20"/>
    </row>
    <row r="25" spans="1:6" ht="17.25" customHeight="1" x14ac:dyDescent="0.2">
      <c r="A25" s="8" t="s">
        <v>17</v>
      </c>
      <c r="B25" s="20"/>
      <c r="C25" s="20"/>
    </row>
    <row r="26" spans="1:6" ht="28.5" customHeight="1" x14ac:dyDescent="0.2">
      <c r="A26" s="1" t="s">
        <v>18</v>
      </c>
      <c r="B26" s="20">
        <v>8787</v>
      </c>
      <c r="C26" s="20">
        <v>23465</v>
      </c>
    </row>
    <row r="27" spans="1:6" ht="18" customHeight="1" x14ac:dyDescent="0.2">
      <c r="A27" s="1" t="s">
        <v>19</v>
      </c>
      <c r="B27" s="20">
        <v>966688</v>
      </c>
      <c r="C27" s="20">
        <v>421102</v>
      </c>
    </row>
    <row r="28" spans="1:6" ht="20.25" customHeight="1" x14ac:dyDescent="0.2">
      <c r="A28" s="1" t="s">
        <v>20</v>
      </c>
      <c r="B28" s="20">
        <v>63711251</v>
      </c>
      <c r="C28" s="20">
        <v>49313421</v>
      </c>
    </row>
    <row r="29" spans="1:6" ht="15" customHeight="1" x14ac:dyDescent="0.2">
      <c r="A29" s="1" t="s">
        <v>21</v>
      </c>
      <c r="B29" s="20">
        <v>803420579</v>
      </c>
      <c r="C29" s="20">
        <v>508051935</v>
      </c>
      <c r="D29" s="21"/>
    </row>
    <row r="30" spans="1:6" ht="24" customHeight="1" x14ac:dyDescent="0.2">
      <c r="A30" s="1" t="s">
        <v>57</v>
      </c>
      <c r="B30" s="20">
        <v>848760</v>
      </c>
      <c r="C30" s="20">
        <v>424826</v>
      </c>
      <c r="E30" s="41"/>
    </row>
    <row r="31" spans="1:6" ht="18" customHeight="1" thickBot="1" x14ac:dyDescent="0.25">
      <c r="A31" s="1" t="s">
        <v>22</v>
      </c>
      <c r="B31" s="44">
        <v>17559001</v>
      </c>
      <c r="C31" s="7">
        <v>10589876</v>
      </c>
    </row>
    <row r="32" spans="1:6" ht="16.5" customHeight="1" thickBot="1" x14ac:dyDescent="0.3">
      <c r="A32" s="8" t="s">
        <v>23</v>
      </c>
      <c r="B32" s="23">
        <f>SUM(B26:B31)</f>
        <v>886515066</v>
      </c>
      <c r="C32" s="23">
        <f>SUM(C26:C31)</f>
        <v>568824625</v>
      </c>
      <c r="F32" s="47"/>
    </row>
    <row r="33" spans="1:6" ht="15" customHeight="1" thickTop="1" x14ac:dyDescent="0.2">
      <c r="A33" s="8"/>
      <c r="B33" s="20"/>
      <c r="C33" s="20"/>
    </row>
    <row r="34" spans="1:6" x14ac:dyDescent="0.2">
      <c r="A34" s="8" t="s">
        <v>24</v>
      </c>
      <c r="B34" s="20"/>
      <c r="C34" s="24"/>
    </row>
    <row r="35" spans="1:6" x14ac:dyDescent="0.2">
      <c r="A35" s="8" t="s">
        <v>25</v>
      </c>
      <c r="B35" s="20"/>
      <c r="C35" s="20"/>
    </row>
    <row r="36" spans="1:6" ht="21.75" customHeight="1" x14ac:dyDescent="0.2">
      <c r="A36" s="1" t="s">
        <v>26</v>
      </c>
      <c r="B36" s="20">
        <v>7050000</v>
      </c>
      <c r="C36" s="20">
        <v>7050000</v>
      </c>
    </row>
    <row r="37" spans="1:6" ht="13.5" customHeight="1" x14ac:dyDescent="0.2">
      <c r="A37" s="1" t="s">
        <v>27</v>
      </c>
      <c r="B37" s="20">
        <v>220973</v>
      </c>
      <c r="C37" s="20">
        <v>220973</v>
      </c>
    </row>
    <row r="38" spans="1:6" ht="30.75" customHeight="1" x14ac:dyDescent="0.2">
      <c r="A38" s="1" t="s">
        <v>58</v>
      </c>
      <c r="B38" s="20">
        <v>-4599492</v>
      </c>
      <c r="C38" s="20">
        <v>-906253</v>
      </c>
    </row>
    <row r="39" spans="1:6" ht="17.25" customHeight="1" thickBot="1" x14ac:dyDescent="0.3">
      <c r="A39" s="1" t="s">
        <v>52</v>
      </c>
      <c r="B39" s="7">
        <v>92264558</v>
      </c>
      <c r="C39" s="7">
        <v>67994484</v>
      </c>
      <c r="D39" s="21"/>
      <c r="F39" s="47"/>
    </row>
    <row r="40" spans="1:6" ht="1.5" customHeight="1" x14ac:dyDescent="0.2">
      <c r="A40" s="1"/>
      <c r="B40" s="25"/>
      <c r="C40" s="25"/>
      <c r="D40" s="21"/>
    </row>
    <row r="41" spans="1:6" ht="19.5" customHeight="1" thickBot="1" x14ac:dyDescent="0.3">
      <c r="A41" s="8" t="s">
        <v>28</v>
      </c>
      <c r="B41" s="23">
        <f>SUM(B36:B40)</f>
        <v>94936039</v>
      </c>
      <c r="C41" s="23">
        <f>SUM(C36:C40)</f>
        <v>74359204</v>
      </c>
      <c r="D41" s="21"/>
      <c r="F41" s="47"/>
    </row>
    <row r="42" spans="1:6" ht="15.75" customHeight="1" thickTop="1" thickBot="1" x14ac:dyDescent="0.25">
      <c r="A42" s="8" t="s">
        <v>29</v>
      </c>
      <c r="B42" s="23">
        <f>B32+B41</f>
        <v>981451105</v>
      </c>
      <c r="C42" s="23">
        <f>C32+C41</f>
        <v>643183829</v>
      </c>
    </row>
    <row r="43" spans="1:6" ht="15.75" customHeight="1" thickTop="1" x14ac:dyDescent="0.2">
      <c r="A43" s="8"/>
      <c r="B43" s="18"/>
      <c r="C43" s="18"/>
    </row>
    <row r="44" spans="1:6" ht="15.75" customHeight="1" x14ac:dyDescent="0.2">
      <c r="A44" s="8"/>
      <c r="B44" s="18"/>
      <c r="C44" s="18"/>
    </row>
    <row r="45" spans="1:6" s="2" customFormat="1" ht="15.75" customHeight="1" x14ac:dyDescent="0.25">
      <c r="A45" s="13" t="s">
        <v>51</v>
      </c>
      <c r="B45" s="13"/>
      <c r="C45" s="14" t="s">
        <v>48</v>
      </c>
      <c r="D45" s="14"/>
    </row>
    <row r="46" spans="1:6" s="8" customFormat="1" ht="11.25" customHeight="1" x14ac:dyDescent="0.25">
      <c r="A46" s="3"/>
      <c r="B46" s="3"/>
      <c r="C46" s="4"/>
      <c r="D46" s="4"/>
    </row>
    <row r="47" spans="1:6" ht="15" customHeight="1" x14ac:dyDescent="0.2">
      <c r="A47" s="13" t="s">
        <v>50</v>
      </c>
      <c r="B47" s="13"/>
      <c r="C47" s="14" t="s">
        <v>49</v>
      </c>
      <c r="D47" s="14"/>
    </row>
    <row r="48" spans="1:6" x14ac:dyDescent="0.2">
      <c r="A48" s="8"/>
      <c r="B48" s="18"/>
      <c r="C48" s="18"/>
    </row>
    <row r="49" spans="1:3" x14ac:dyDescent="0.2">
      <c r="A49" s="8"/>
      <c r="B49" s="18"/>
      <c r="C49" s="18"/>
    </row>
    <row r="71" ht="39" customHeight="1" x14ac:dyDescent="0.2"/>
    <row r="77" ht="27.75" customHeight="1" x14ac:dyDescent="0.2"/>
    <row r="82" spans="1:3" x14ac:dyDescent="0.2">
      <c r="A82" s="21"/>
    </row>
    <row r="83" spans="1:3" x14ac:dyDescent="0.2">
      <c r="A83" s="8"/>
      <c r="B83" s="26"/>
      <c r="C83" s="26"/>
    </row>
    <row r="84" spans="1:3" x14ac:dyDescent="0.2">
      <c r="A84" s="1"/>
      <c r="B84" s="27"/>
    </row>
    <row r="85" spans="1:3" s="8" customFormat="1" ht="32.25" customHeight="1" x14ac:dyDescent="0.25">
      <c r="C85" s="28"/>
    </row>
    <row r="86" spans="1:3" s="2" customFormat="1" ht="15.75" customHeight="1" x14ac:dyDescent="0.25">
      <c r="A86" s="9"/>
      <c r="B86" s="10"/>
      <c r="C86" s="11"/>
    </row>
    <row r="87" spans="1:3" s="8" customFormat="1" ht="15.75" customHeight="1" x14ac:dyDescent="0.25">
      <c r="C87" s="28"/>
    </row>
    <row r="88" spans="1:3" x14ac:dyDescent="0.2">
      <c r="C88" s="11"/>
    </row>
    <row r="89" spans="1:3" x14ac:dyDescent="0.2">
      <c r="C89" s="29"/>
    </row>
  </sheetData>
  <pageMargins left="0.70866141732283472" right="0.70866141732283472" top="0.35433070866141736" bottom="0.35433070866141736" header="0.31496062992125984" footer="0.31496062992125984"/>
  <pageSetup paperSize="9" scale="90" orientation="portrait" horizontalDpi="200" verticalDpi="200" r:id="rId1"/>
  <rowBreaks count="1" manualBreakCount="1">
    <brk id="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zoomScaleNormal="100" workbookViewId="0">
      <selection activeCell="C41" sqref="C41"/>
    </sheetView>
  </sheetViews>
  <sheetFormatPr defaultRowHeight="12.75" x14ac:dyDescent="0.2"/>
  <cols>
    <col min="1" max="1" width="48" style="12" customWidth="1"/>
    <col min="2" max="2" width="17.7109375" style="12" customWidth="1"/>
    <col min="3" max="3" width="17.28515625" style="12" customWidth="1"/>
    <col min="4" max="4" width="14.140625" style="12" customWidth="1"/>
    <col min="5" max="5" width="15" style="12" customWidth="1"/>
    <col min="6" max="202" width="9.140625" style="12"/>
    <col min="203" max="203" width="39" style="12" customWidth="1"/>
    <col min="204" max="204" width="15.5703125" style="12" customWidth="1"/>
    <col min="205" max="205" width="17.28515625" style="12" customWidth="1"/>
    <col min="206" max="206" width="12.85546875" style="12" customWidth="1"/>
    <col min="207" max="207" width="18.42578125" style="12" customWidth="1"/>
    <col min="208" max="458" width="9.140625" style="12"/>
    <col min="459" max="459" width="39" style="12" customWidth="1"/>
    <col min="460" max="460" width="15.5703125" style="12" customWidth="1"/>
    <col min="461" max="461" width="17.28515625" style="12" customWidth="1"/>
    <col min="462" max="462" width="12.85546875" style="12" customWidth="1"/>
    <col min="463" max="463" width="18.42578125" style="12" customWidth="1"/>
    <col min="464" max="714" width="9.140625" style="12"/>
    <col min="715" max="715" width="39" style="12" customWidth="1"/>
    <col min="716" max="716" width="15.5703125" style="12" customWidth="1"/>
    <col min="717" max="717" width="17.28515625" style="12" customWidth="1"/>
    <col min="718" max="718" width="12.85546875" style="12" customWidth="1"/>
    <col min="719" max="719" width="18.42578125" style="12" customWidth="1"/>
    <col min="720" max="970" width="9.140625" style="12"/>
    <col min="971" max="971" width="39" style="12" customWidth="1"/>
    <col min="972" max="972" width="15.5703125" style="12" customWidth="1"/>
    <col min="973" max="973" width="17.28515625" style="12" customWidth="1"/>
    <col min="974" max="974" width="12.85546875" style="12" customWidth="1"/>
    <col min="975" max="975" width="18.42578125" style="12" customWidth="1"/>
    <col min="976" max="1226" width="9.140625" style="12"/>
    <col min="1227" max="1227" width="39" style="12" customWidth="1"/>
    <col min="1228" max="1228" width="15.5703125" style="12" customWidth="1"/>
    <col min="1229" max="1229" width="17.28515625" style="12" customWidth="1"/>
    <col min="1230" max="1230" width="12.85546875" style="12" customWidth="1"/>
    <col min="1231" max="1231" width="18.42578125" style="12" customWidth="1"/>
    <col min="1232" max="1482" width="9.140625" style="12"/>
    <col min="1483" max="1483" width="39" style="12" customWidth="1"/>
    <col min="1484" max="1484" width="15.5703125" style="12" customWidth="1"/>
    <col min="1485" max="1485" width="17.28515625" style="12" customWidth="1"/>
    <col min="1486" max="1486" width="12.85546875" style="12" customWidth="1"/>
    <col min="1487" max="1487" width="18.42578125" style="12" customWidth="1"/>
    <col min="1488" max="1738" width="9.140625" style="12"/>
    <col min="1739" max="1739" width="39" style="12" customWidth="1"/>
    <col min="1740" max="1740" width="15.5703125" style="12" customWidth="1"/>
    <col min="1741" max="1741" width="17.28515625" style="12" customWidth="1"/>
    <col min="1742" max="1742" width="12.85546875" style="12" customWidth="1"/>
    <col min="1743" max="1743" width="18.42578125" style="12" customWidth="1"/>
    <col min="1744" max="1994" width="9.140625" style="12"/>
    <col min="1995" max="1995" width="39" style="12" customWidth="1"/>
    <col min="1996" max="1996" width="15.5703125" style="12" customWidth="1"/>
    <col min="1997" max="1997" width="17.28515625" style="12" customWidth="1"/>
    <col min="1998" max="1998" width="12.85546875" style="12" customWidth="1"/>
    <col min="1999" max="1999" width="18.42578125" style="12" customWidth="1"/>
    <col min="2000" max="2250" width="9.140625" style="12"/>
    <col min="2251" max="2251" width="39" style="12" customWidth="1"/>
    <col min="2252" max="2252" width="15.5703125" style="12" customWidth="1"/>
    <col min="2253" max="2253" width="17.28515625" style="12" customWidth="1"/>
    <col min="2254" max="2254" width="12.85546875" style="12" customWidth="1"/>
    <col min="2255" max="2255" width="18.42578125" style="12" customWidth="1"/>
    <col min="2256" max="2506" width="9.140625" style="12"/>
    <col min="2507" max="2507" width="39" style="12" customWidth="1"/>
    <col min="2508" max="2508" width="15.5703125" style="12" customWidth="1"/>
    <col min="2509" max="2509" width="17.28515625" style="12" customWidth="1"/>
    <col min="2510" max="2510" width="12.85546875" style="12" customWidth="1"/>
    <col min="2511" max="2511" width="18.42578125" style="12" customWidth="1"/>
    <col min="2512" max="2762" width="9.140625" style="12"/>
    <col min="2763" max="2763" width="39" style="12" customWidth="1"/>
    <col min="2764" max="2764" width="15.5703125" style="12" customWidth="1"/>
    <col min="2765" max="2765" width="17.28515625" style="12" customWidth="1"/>
    <col min="2766" max="2766" width="12.85546875" style="12" customWidth="1"/>
    <col min="2767" max="2767" width="18.42578125" style="12" customWidth="1"/>
    <col min="2768" max="3018" width="9.140625" style="12"/>
    <col min="3019" max="3019" width="39" style="12" customWidth="1"/>
    <col min="3020" max="3020" width="15.5703125" style="12" customWidth="1"/>
    <col min="3021" max="3021" width="17.28515625" style="12" customWidth="1"/>
    <col min="3022" max="3022" width="12.85546875" style="12" customWidth="1"/>
    <col min="3023" max="3023" width="18.42578125" style="12" customWidth="1"/>
    <col min="3024" max="3274" width="9.140625" style="12"/>
    <col min="3275" max="3275" width="39" style="12" customWidth="1"/>
    <col min="3276" max="3276" width="15.5703125" style="12" customWidth="1"/>
    <col min="3277" max="3277" width="17.28515625" style="12" customWidth="1"/>
    <col min="3278" max="3278" width="12.85546875" style="12" customWidth="1"/>
    <col min="3279" max="3279" width="18.42578125" style="12" customWidth="1"/>
    <col min="3280" max="3530" width="9.140625" style="12"/>
    <col min="3531" max="3531" width="39" style="12" customWidth="1"/>
    <col min="3532" max="3532" width="15.5703125" style="12" customWidth="1"/>
    <col min="3533" max="3533" width="17.28515625" style="12" customWidth="1"/>
    <col min="3534" max="3534" width="12.85546875" style="12" customWidth="1"/>
    <col min="3535" max="3535" width="18.42578125" style="12" customWidth="1"/>
    <col min="3536" max="3786" width="9.140625" style="12"/>
    <col min="3787" max="3787" width="39" style="12" customWidth="1"/>
    <col min="3788" max="3788" width="15.5703125" style="12" customWidth="1"/>
    <col min="3789" max="3789" width="17.28515625" style="12" customWidth="1"/>
    <col min="3790" max="3790" width="12.85546875" style="12" customWidth="1"/>
    <col min="3791" max="3791" width="18.42578125" style="12" customWidth="1"/>
    <col min="3792" max="4042" width="9.140625" style="12"/>
    <col min="4043" max="4043" width="39" style="12" customWidth="1"/>
    <col min="4044" max="4044" width="15.5703125" style="12" customWidth="1"/>
    <col min="4045" max="4045" width="17.28515625" style="12" customWidth="1"/>
    <col min="4046" max="4046" width="12.85546875" style="12" customWidth="1"/>
    <col min="4047" max="4047" width="18.42578125" style="12" customWidth="1"/>
    <col min="4048" max="4298" width="9.140625" style="12"/>
    <col min="4299" max="4299" width="39" style="12" customWidth="1"/>
    <col min="4300" max="4300" width="15.5703125" style="12" customWidth="1"/>
    <col min="4301" max="4301" width="17.28515625" style="12" customWidth="1"/>
    <col min="4302" max="4302" width="12.85546875" style="12" customWidth="1"/>
    <col min="4303" max="4303" width="18.42578125" style="12" customWidth="1"/>
    <col min="4304" max="4554" width="9.140625" style="12"/>
    <col min="4555" max="4555" width="39" style="12" customWidth="1"/>
    <col min="4556" max="4556" width="15.5703125" style="12" customWidth="1"/>
    <col min="4557" max="4557" width="17.28515625" style="12" customWidth="1"/>
    <col min="4558" max="4558" width="12.85546875" style="12" customWidth="1"/>
    <col min="4559" max="4559" width="18.42578125" style="12" customWidth="1"/>
    <col min="4560" max="4810" width="9.140625" style="12"/>
    <col min="4811" max="4811" width="39" style="12" customWidth="1"/>
    <col min="4812" max="4812" width="15.5703125" style="12" customWidth="1"/>
    <col min="4813" max="4813" width="17.28515625" style="12" customWidth="1"/>
    <col min="4814" max="4814" width="12.85546875" style="12" customWidth="1"/>
    <col min="4815" max="4815" width="18.42578125" style="12" customWidth="1"/>
    <col min="4816" max="5066" width="9.140625" style="12"/>
    <col min="5067" max="5067" width="39" style="12" customWidth="1"/>
    <col min="5068" max="5068" width="15.5703125" style="12" customWidth="1"/>
    <col min="5069" max="5069" width="17.28515625" style="12" customWidth="1"/>
    <col min="5070" max="5070" width="12.85546875" style="12" customWidth="1"/>
    <col min="5071" max="5071" width="18.42578125" style="12" customWidth="1"/>
    <col min="5072" max="5322" width="9.140625" style="12"/>
    <col min="5323" max="5323" width="39" style="12" customWidth="1"/>
    <col min="5324" max="5324" width="15.5703125" style="12" customWidth="1"/>
    <col min="5325" max="5325" width="17.28515625" style="12" customWidth="1"/>
    <col min="5326" max="5326" width="12.85546875" style="12" customWidth="1"/>
    <col min="5327" max="5327" width="18.42578125" style="12" customWidth="1"/>
    <col min="5328" max="5578" width="9.140625" style="12"/>
    <col min="5579" max="5579" width="39" style="12" customWidth="1"/>
    <col min="5580" max="5580" width="15.5703125" style="12" customWidth="1"/>
    <col min="5581" max="5581" width="17.28515625" style="12" customWidth="1"/>
    <col min="5582" max="5582" width="12.85546875" style="12" customWidth="1"/>
    <col min="5583" max="5583" width="18.42578125" style="12" customWidth="1"/>
    <col min="5584" max="5834" width="9.140625" style="12"/>
    <col min="5835" max="5835" width="39" style="12" customWidth="1"/>
    <col min="5836" max="5836" width="15.5703125" style="12" customWidth="1"/>
    <col min="5837" max="5837" width="17.28515625" style="12" customWidth="1"/>
    <col min="5838" max="5838" width="12.85546875" style="12" customWidth="1"/>
    <col min="5839" max="5839" width="18.42578125" style="12" customWidth="1"/>
    <col min="5840" max="6090" width="9.140625" style="12"/>
    <col min="6091" max="6091" width="39" style="12" customWidth="1"/>
    <col min="6092" max="6092" width="15.5703125" style="12" customWidth="1"/>
    <col min="6093" max="6093" width="17.28515625" style="12" customWidth="1"/>
    <col min="6094" max="6094" width="12.85546875" style="12" customWidth="1"/>
    <col min="6095" max="6095" width="18.42578125" style="12" customWidth="1"/>
    <col min="6096" max="6346" width="9.140625" style="12"/>
    <col min="6347" max="6347" width="39" style="12" customWidth="1"/>
    <col min="6348" max="6348" width="15.5703125" style="12" customWidth="1"/>
    <col min="6349" max="6349" width="17.28515625" style="12" customWidth="1"/>
    <col min="6350" max="6350" width="12.85546875" style="12" customWidth="1"/>
    <col min="6351" max="6351" width="18.42578125" style="12" customWidth="1"/>
    <col min="6352" max="6602" width="9.140625" style="12"/>
    <col min="6603" max="6603" width="39" style="12" customWidth="1"/>
    <col min="6604" max="6604" width="15.5703125" style="12" customWidth="1"/>
    <col min="6605" max="6605" width="17.28515625" style="12" customWidth="1"/>
    <col min="6606" max="6606" width="12.85546875" style="12" customWidth="1"/>
    <col min="6607" max="6607" width="18.42578125" style="12" customWidth="1"/>
    <col min="6608" max="6858" width="9.140625" style="12"/>
    <col min="6859" max="6859" width="39" style="12" customWidth="1"/>
    <col min="6860" max="6860" width="15.5703125" style="12" customWidth="1"/>
    <col min="6861" max="6861" width="17.28515625" style="12" customWidth="1"/>
    <col min="6862" max="6862" width="12.85546875" style="12" customWidth="1"/>
    <col min="6863" max="6863" width="18.42578125" style="12" customWidth="1"/>
    <col min="6864" max="7114" width="9.140625" style="12"/>
    <col min="7115" max="7115" width="39" style="12" customWidth="1"/>
    <col min="7116" max="7116" width="15.5703125" style="12" customWidth="1"/>
    <col min="7117" max="7117" width="17.28515625" style="12" customWidth="1"/>
    <col min="7118" max="7118" width="12.85546875" style="12" customWidth="1"/>
    <col min="7119" max="7119" width="18.42578125" style="12" customWidth="1"/>
    <col min="7120" max="7370" width="9.140625" style="12"/>
    <col min="7371" max="7371" width="39" style="12" customWidth="1"/>
    <col min="7372" max="7372" width="15.5703125" style="12" customWidth="1"/>
    <col min="7373" max="7373" width="17.28515625" style="12" customWidth="1"/>
    <col min="7374" max="7374" width="12.85546875" style="12" customWidth="1"/>
    <col min="7375" max="7375" width="18.42578125" style="12" customWidth="1"/>
    <col min="7376" max="7626" width="9.140625" style="12"/>
    <col min="7627" max="7627" width="39" style="12" customWidth="1"/>
    <col min="7628" max="7628" width="15.5703125" style="12" customWidth="1"/>
    <col min="7629" max="7629" width="17.28515625" style="12" customWidth="1"/>
    <col min="7630" max="7630" width="12.85546875" style="12" customWidth="1"/>
    <col min="7631" max="7631" width="18.42578125" style="12" customWidth="1"/>
    <col min="7632" max="7882" width="9.140625" style="12"/>
    <col min="7883" max="7883" width="39" style="12" customWidth="1"/>
    <col min="7884" max="7884" width="15.5703125" style="12" customWidth="1"/>
    <col min="7885" max="7885" width="17.28515625" style="12" customWidth="1"/>
    <col min="7886" max="7886" width="12.85546875" style="12" customWidth="1"/>
    <col min="7887" max="7887" width="18.42578125" style="12" customWidth="1"/>
    <col min="7888" max="8138" width="9.140625" style="12"/>
    <col min="8139" max="8139" width="39" style="12" customWidth="1"/>
    <col min="8140" max="8140" width="15.5703125" style="12" customWidth="1"/>
    <col min="8141" max="8141" width="17.28515625" style="12" customWidth="1"/>
    <col min="8142" max="8142" width="12.85546875" style="12" customWidth="1"/>
    <col min="8143" max="8143" width="18.42578125" style="12" customWidth="1"/>
    <col min="8144" max="8394" width="9.140625" style="12"/>
    <col min="8395" max="8395" width="39" style="12" customWidth="1"/>
    <col min="8396" max="8396" width="15.5703125" style="12" customWidth="1"/>
    <col min="8397" max="8397" width="17.28515625" style="12" customWidth="1"/>
    <col min="8398" max="8398" width="12.85546875" style="12" customWidth="1"/>
    <col min="8399" max="8399" width="18.42578125" style="12" customWidth="1"/>
    <col min="8400" max="8650" width="9.140625" style="12"/>
    <col min="8651" max="8651" width="39" style="12" customWidth="1"/>
    <col min="8652" max="8652" width="15.5703125" style="12" customWidth="1"/>
    <col min="8653" max="8653" width="17.28515625" style="12" customWidth="1"/>
    <col min="8654" max="8654" width="12.85546875" style="12" customWidth="1"/>
    <col min="8655" max="8655" width="18.42578125" style="12" customWidth="1"/>
    <col min="8656" max="8906" width="9.140625" style="12"/>
    <col min="8907" max="8907" width="39" style="12" customWidth="1"/>
    <col min="8908" max="8908" width="15.5703125" style="12" customWidth="1"/>
    <col min="8909" max="8909" width="17.28515625" style="12" customWidth="1"/>
    <col min="8910" max="8910" width="12.85546875" style="12" customWidth="1"/>
    <col min="8911" max="8911" width="18.42578125" style="12" customWidth="1"/>
    <col min="8912" max="9162" width="9.140625" style="12"/>
    <col min="9163" max="9163" width="39" style="12" customWidth="1"/>
    <col min="9164" max="9164" width="15.5703125" style="12" customWidth="1"/>
    <col min="9165" max="9165" width="17.28515625" style="12" customWidth="1"/>
    <col min="9166" max="9166" width="12.85546875" style="12" customWidth="1"/>
    <col min="9167" max="9167" width="18.42578125" style="12" customWidth="1"/>
    <col min="9168" max="9418" width="9.140625" style="12"/>
    <col min="9419" max="9419" width="39" style="12" customWidth="1"/>
    <col min="9420" max="9420" width="15.5703125" style="12" customWidth="1"/>
    <col min="9421" max="9421" width="17.28515625" style="12" customWidth="1"/>
    <col min="9422" max="9422" width="12.85546875" style="12" customWidth="1"/>
    <col min="9423" max="9423" width="18.42578125" style="12" customWidth="1"/>
    <col min="9424" max="9674" width="9.140625" style="12"/>
    <col min="9675" max="9675" width="39" style="12" customWidth="1"/>
    <col min="9676" max="9676" width="15.5703125" style="12" customWidth="1"/>
    <col min="9677" max="9677" width="17.28515625" style="12" customWidth="1"/>
    <col min="9678" max="9678" width="12.85546875" style="12" customWidth="1"/>
    <col min="9679" max="9679" width="18.42578125" style="12" customWidth="1"/>
    <col min="9680" max="9930" width="9.140625" style="12"/>
    <col min="9931" max="9931" width="39" style="12" customWidth="1"/>
    <col min="9932" max="9932" width="15.5703125" style="12" customWidth="1"/>
    <col min="9933" max="9933" width="17.28515625" style="12" customWidth="1"/>
    <col min="9934" max="9934" width="12.85546875" style="12" customWidth="1"/>
    <col min="9935" max="9935" width="18.42578125" style="12" customWidth="1"/>
    <col min="9936" max="10186" width="9.140625" style="12"/>
    <col min="10187" max="10187" width="39" style="12" customWidth="1"/>
    <col min="10188" max="10188" width="15.5703125" style="12" customWidth="1"/>
    <col min="10189" max="10189" width="17.28515625" style="12" customWidth="1"/>
    <col min="10190" max="10190" width="12.85546875" style="12" customWidth="1"/>
    <col min="10191" max="10191" width="18.42578125" style="12" customWidth="1"/>
    <col min="10192" max="10442" width="9.140625" style="12"/>
    <col min="10443" max="10443" width="39" style="12" customWidth="1"/>
    <col min="10444" max="10444" width="15.5703125" style="12" customWidth="1"/>
    <col min="10445" max="10445" width="17.28515625" style="12" customWidth="1"/>
    <col min="10446" max="10446" width="12.85546875" style="12" customWidth="1"/>
    <col min="10447" max="10447" width="18.42578125" style="12" customWidth="1"/>
    <col min="10448" max="10698" width="9.140625" style="12"/>
    <col min="10699" max="10699" width="39" style="12" customWidth="1"/>
    <col min="10700" max="10700" width="15.5703125" style="12" customWidth="1"/>
    <col min="10701" max="10701" width="17.28515625" style="12" customWidth="1"/>
    <col min="10702" max="10702" width="12.85546875" style="12" customWidth="1"/>
    <col min="10703" max="10703" width="18.42578125" style="12" customWidth="1"/>
    <col min="10704" max="10954" width="9.140625" style="12"/>
    <col min="10955" max="10955" width="39" style="12" customWidth="1"/>
    <col min="10956" max="10956" width="15.5703125" style="12" customWidth="1"/>
    <col min="10957" max="10957" width="17.28515625" style="12" customWidth="1"/>
    <col min="10958" max="10958" width="12.85546875" style="12" customWidth="1"/>
    <col min="10959" max="10959" width="18.42578125" style="12" customWidth="1"/>
    <col min="10960" max="11210" width="9.140625" style="12"/>
    <col min="11211" max="11211" width="39" style="12" customWidth="1"/>
    <col min="11212" max="11212" width="15.5703125" style="12" customWidth="1"/>
    <col min="11213" max="11213" width="17.28515625" style="12" customWidth="1"/>
    <col min="11214" max="11214" width="12.85546875" style="12" customWidth="1"/>
    <col min="11215" max="11215" width="18.42578125" style="12" customWidth="1"/>
    <col min="11216" max="11466" width="9.140625" style="12"/>
    <col min="11467" max="11467" width="39" style="12" customWidth="1"/>
    <col min="11468" max="11468" width="15.5703125" style="12" customWidth="1"/>
    <col min="11469" max="11469" width="17.28515625" style="12" customWidth="1"/>
    <col min="11470" max="11470" width="12.85546875" style="12" customWidth="1"/>
    <col min="11471" max="11471" width="18.42578125" style="12" customWidth="1"/>
    <col min="11472" max="11722" width="9.140625" style="12"/>
    <col min="11723" max="11723" width="39" style="12" customWidth="1"/>
    <col min="11724" max="11724" width="15.5703125" style="12" customWidth="1"/>
    <col min="11725" max="11725" width="17.28515625" style="12" customWidth="1"/>
    <col min="11726" max="11726" width="12.85546875" style="12" customWidth="1"/>
    <col min="11727" max="11727" width="18.42578125" style="12" customWidth="1"/>
    <col min="11728" max="11978" width="9.140625" style="12"/>
    <col min="11979" max="11979" width="39" style="12" customWidth="1"/>
    <col min="11980" max="11980" width="15.5703125" style="12" customWidth="1"/>
    <col min="11981" max="11981" width="17.28515625" style="12" customWidth="1"/>
    <col min="11982" max="11982" width="12.85546875" style="12" customWidth="1"/>
    <col min="11983" max="11983" width="18.42578125" style="12" customWidth="1"/>
    <col min="11984" max="12234" width="9.140625" style="12"/>
    <col min="12235" max="12235" width="39" style="12" customWidth="1"/>
    <col min="12236" max="12236" width="15.5703125" style="12" customWidth="1"/>
    <col min="12237" max="12237" width="17.28515625" style="12" customWidth="1"/>
    <col min="12238" max="12238" width="12.85546875" style="12" customWidth="1"/>
    <col min="12239" max="12239" width="18.42578125" style="12" customWidth="1"/>
    <col min="12240" max="12490" width="9.140625" style="12"/>
    <col min="12491" max="12491" width="39" style="12" customWidth="1"/>
    <col min="12492" max="12492" width="15.5703125" style="12" customWidth="1"/>
    <col min="12493" max="12493" width="17.28515625" style="12" customWidth="1"/>
    <col min="12494" max="12494" width="12.85546875" style="12" customWidth="1"/>
    <col min="12495" max="12495" width="18.42578125" style="12" customWidth="1"/>
    <col min="12496" max="12746" width="9.140625" style="12"/>
    <col min="12747" max="12747" width="39" style="12" customWidth="1"/>
    <col min="12748" max="12748" width="15.5703125" style="12" customWidth="1"/>
    <col min="12749" max="12749" width="17.28515625" style="12" customWidth="1"/>
    <col min="12750" max="12750" width="12.85546875" style="12" customWidth="1"/>
    <col min="12751" max="12751" width="18.42578125" style="12" customWidth="1"/>
    <col min="12752" max="13002" width="9.140625" style="12"/>
    <col min="13003" max="13003" width="39" style="12" customWidth="1"/>
    <col min="13004" max="13004" width="15.5703125" style="12" customWidth="1"/>
    <col min="13005" max="13005" width="17.28515625" style="12" customWidth="1"/>
    <col min="13006" max="13006" width="12.85546875" style="12" customWidth="1"/>
    <col min="13007" max="13007" width="18.42578125" style="12" customWidth="1"/>
    <col min="13008" max="13258" width="9.140625" style="12"/>
    <col min="13259" max="13259" width="39" style="12" customWidth="1"/>
    <col min="13260" max="13260" width="15.5703125" style="12" customWidth="1"/>
    <col min="13261" max="13261" width="17.28515625" style="12" customWidth="1"/>
    <col min="13262" max="13262" width="12.85546875" style="12" customWidth="1"/>
    <col min="13263" max="13263" width="18.42578125" style="12" customWidth="1"/>
    <col min="13264" max="13514" width="9.140625" style="12"/>
    <col min="13515" max="13515" width="39" style="12" customWidth="1"/>
    <col min="13516" max="13516" width="15.5703125" style="12" customWidth="1"/>
    <col min="13517" max="13517" width="17.28515625" style="12" customWidth="1"/>
    <col min="13518" max="13518" width="12.85546875" style="12" customWidth="1"/>
    <col min="13519" max="13519" width="18.42578125" style="12" customWidth="1"/>
    <col min="13520" max="13770" width="9.140625" style="12"/>
    <col min="13771" max="13771" width="39" style="12" customWidth="1"/>
    <col min="13772" max="13772" width="15.5703125" style="12" customWidth="1"/>
    <col min="13773" max="13773" width="17.28515625" style="12" customWidth="1"/>
    <col min="13774" max="13774" width="12.85546875" style="12" customWidth="1"/>
    <col min="13775" max="13775" width="18.42578125" style="12" customWidth="1"/>
    <col min="13776" max="14026" width="9.140625" style="12"/>
    <col min="14027" max="14027" width="39" style="12" customWidth="1"/>
    <col min="14028" max="14028" width="15.5703125" style="12" customWidth="1"/>
    <col min="14029" max="14029" width="17.28515625" style="12" customWidth="1"/>
    <col min="14030" max="14030" width="12.85546875" style="12" customWidth="1"/>
    <col min="14031" max="14031" width="18.42578125" style="12" customWidth="1"/>
    <col min="14032" max="14282" width="9.140625" style="12"/>
    <col min="14283" max="14283" width="39" style="12" customWidth="1"/>
    <col min="14284" max="14284" width="15.5703125" style="12" customWidth="1"/>
    <col min="14285" max="14285" width="17.28515625" style="12" customWidth="1"/>
    <col min="14286" max="14286" width="12.85546875" style="12" customWidth="1"/>
    <col min="14287" max="14287" width="18.42578125" style="12" customWidth="1"/>
    <col min="14288" max="14538" width="9.140625" style="12"/>
    <col min="14539" max="14539" width="39" style="12" customWidth="1"/>
    <col min="14540" max="14540" width="15.5703125" style="12" customWidth="1"/>
    <col min="14541" max="14541" width="17.28515625" style="12" customWidth="1"/>
    <col min="14542" max="14542" width="12.85546875" style="12" customWidth="1"/>
    <col min="14543" max="14543" width="18.42578125" style="12" customWidth="1"/>
    <col min="14544" max="14794" width="9.140625" style="12"/>
    <col min="14795" max="14795" width="39" style="12" customWidth="1"/>
    <col min="14796" max="14796" width="15.5703125" style="12" customWidth="1"/>
    <col min="14797" max="14797" width="17.28515625" style="12" customWidth="1"/>
    <col min="14798" max="14798" width="12.85546875" style="12" customWidth="1"/>
    <col min="14799" max="14799" width="18.42578125" style="12" customWidth="1"/>
    <col min="14800" max="15050" width="9.140625" style="12"/>
    <col min="15051" max="15051" width="39" style="12" customWidth="1"/>
    <col min="15052" max="15052" width="15.5703125" style="12" customWidth="1"/>
    <col min="15053" max="15053" width="17.28515625" style="12" customWidth="1"/>
    <col min="15054" max="15054" width="12.85546875" style="12" customWidth="1"/>
    <col min="15055" max="15055" width="18.42578125" style="12" customWidth="1"/>
    <col min="15056" max="15306" width="9.140625" style="12"/>
    <col min="15307" max="15307" width="39" style="12" customWidth="1"/>
    <col min="15308" max="15308" width="15.5703125" style="12" customWidth="1"/>
    <col min="15309" max="15309" width="17.28515625" style="12" customWidth="1"/>
    <col min="15310" max="15310" width="12.85546875" style="12" customWidth="1"/>
    <col min="15311" max="15311" width="18.42578125" style="12" customWidth="1"/>
    <col min="15312" max="15562" width="9.140625" style="12"/>
    <col min="15563" max="15563" width="39" style="12" customWidth="1"/>
    <col min="15564" max="15564" width="15.5703125" style="12" customWidth="1"/>
    <col min="15565" max="15565" width="17.28515625" style="12" customWidth="1"/>
    <col min="15566" max="15566" width="12.85546875" style="12" customWidth="1"/>
    <col min="15567" max="15567" width="18.42578125" style="12" customWidth="1"/>
    <col min="15568" max="15818" width="9.140625" style="12"/>
    <col min="15819" max="15819" width="39" style="12" customWidth="1"/>
    <col min="15820" max="15820" width="15.5703125" style="12" customWidth="1"/>
    <col min="15821" max="15821" width="17.28515625" style="12" customWidth="1"/>
    <col min="15822" max="15822" width="12.85546875" style="12" customWidth="1"/>
    <col min="15823" max="15823" width="18.42578125" style="12" customWidth="1"/>
    <col min="15824" max="16074" width="9.140625" style="12"/>
    <col min="16075" max="16075" width="39" style="12" customWidth="1"/>
    <col min="16076" max="16076" width="15.5703125" style="12" customWidth="1"/>
    <col min="16077" max="16077" width="17.28515625" style="12" customWidth="1"/>
    <col min="16078" max="16078" width="12.85546875" style="12" customWidth="1"/>
    <col min="16079" max="16079" width="18.42578125" style="12" customWidth="1"/>
    <col min="16080" max="16384" width="9.140625" style="12"/>
  </cols>
  <sheetData>
    <row r="1" spans="1:5" x14ac:dyDescent="0.2">
      <c r="A1" s="8"/>
      <c r="B1" s="18"/>
      <c r="C1" s="18"/>
    </row>
    <row r="2" spans="1:5" x14ac:dyDescent="0.2">
      <c r="A2" s="15" t="s">
        <v>0</v>
      </c>
      <c r="C2" s="18"/>
    </row>
    <row r="3" spans="1:5" x14ac:dyDescent="0.2">
      <c r="A3" s="15"/>
      <c r="C3" s="18"/>
    </row>
    <row r="4" spans="1:5" x14ac:dyDescent="0.2">
      <c r="A4" s="15" t="s">
        <v>30</v>
      </c>
      <c r="C4" s="18"/>
    </row>
    <row r="5" spans="1:5" x14ac:dyDescent="0.2">
      <c r="A5" s="30" t="s">
        <v>63</v>
      </c>
      <c r="C5" s="18"/>
    </row>
    <row r="6" spans="1:5" ht="13.5" x14ac:dyDescent="0.2">
      <c r="A6" s="16" t="s">
        <v>53</v>
      </c>
      <c r="C6" s="18"/>
    </row>
    <row r="7" spans="1:5" ht="13.5" x14ac:dyDescent="0.2">
      <c r="A7" s="16"/>
      <c r="B7" s="18"/>
      <c r="C7" s="18"/>
    </row>
    <row r="9" spans="1:5" ht="25.5" customHeight="1" x14ac:dyDescent="0.2">
      <c r="B9" s="33" t="s">
        <v>54</v>
      </c>
      <c r="C9" s="42" t="s">
        <v>54</v>
      </c>
      <c r="D9" s="49" t="s">
        <v>64</v>
      </c>
      <c r="E9" s="49" t="s">
        <v>65</v>
      </c>
    </row>
    <row r="10" spans="1:5" ht="23.25" customHeight="1" x14ac:dyDescent="0.2">
      <c r="A10" s="31"/>
      <c r="B10" s="33" t="s">
        <v>62</v>
      </c>
      <c r="C10" s="42" t="s">
        <v>55</v>
      </c>
      <c r="D10" s="49"/>
      <c r="E10" s="49"/>
    </row>
    <row r="11" spans="1:5" x14ac:dyDescent="0.2">
      <c r="A11" s="31"/>
      <c r="B11" s="17"/>
      <c r="C11" s="5"/>
    </row>
    <row r="12" spans="1:5" ht="15.75" customHeight="1" x14ac:dyDescent="0.2">
      <c r="A12" s="1" t="s">
        <v>31</v>
      </c>
      <c r="B12" s="45">
        <v>63044096</v>
      </c>
      <c r="C12" s="6">
        <v>47299725</v>
      </c>
      <c r="D12" s="6">
        <v>20503087</v>
      </c>
      <c r="E12" s="6">
        <v>12401389</v>
      </c>
    </row>
    <row r="13" spans="1:5" ht="18" customHeight="1" thickBot="1" x14ac:dyDescent="0.25">
      <c r="A13" s="1" t="s">
        <v>32</v>
      </c>
      <c r="B13" s="7">
        <v>-28418320</v>
      </c>
      <c r="C13" s="7">
        <v>-22070736</v>
      </c>
      <c r="D13" s="7">
        <v>-9568212</v>
      </c>
      <c r="E13" s="7">
        <v>-5693529</v>
      </c>
    </row>
    <row r="14" spans="1:5" ht="19.5" customHeight="1" x14ac:dyDescent="0.2">
      <c r="A14" s="8" t="s">
        <v>33</v>
      </c>
      <c r="B14" s="24">
        <f>B12+B13</f>
        <v>34625776</v>
      </c>
      <c r="C14" s="24">
        <f>C12+C13</f>
        <v>25228989</v>
      </c>
      <c r="D14" s="24">
        <v>10934875</v>
      </c>
      <c r="E14" s="24">
        <v>6707860</v>
      </c>
    </row>
    <row r="15" spans="1:5" ht="18.75" customHeight="1" thickBot="1" x14ac:dyDescent="0.25">
      <c r="A15" s="1" t="s">
        <v>34</v>
      </c>
      <c r="B15" s="37">
        <v>-6220467</v>
      </c>
      <c r="C15" s="38">
        <v>-2061112</v>
      </c>
      <c r="D15" s="38">
        <v>-3427762</v>
      </c>
      <c r="E15" s="38">
        <v>-333442</v>
      </c>
    </row>
    <row r="16" spans="1:5" ht="19.5" customHeight="1" thickBot="1" x14ac:dyDescent="0.25">
      <c r="A16" s="8" t="s">
        <v>35</v>
      </c>
      <c r="B16" s="32">
        <f>B14+B15</f>
        <v>28405309</v>
      </c>
      <c r="C16" s="32">
        <f>C14+C15</f>
        <v>23167877</v>
      </c>
      <c r="D16" s="32">
        <v>7507113</v>
      </c>
      <c r="E16" s="32">
        <v>6374418</v>
      </c>
    </row>
    <row r="17" spans="1:5" x14ac:dyDescent="0.2">
      <c r="A17" s="1"/>
      <c r="B17" s="20"/>
      <c r="C17" s="21"/>
      <c r="D17" s="21">
        <v>0</v>
      </c>
      <c r="E17" s="21">
        <v>0</v>
      </c>
    </row>
    <row r="18" spans="1:5" ht="16.5" customHeight="1" x14ac:dyDescent="0.2">
      <c r="A18" s="1" t="s">
        <v>36</v>
      </c>
      <c r="B18" s="20">
        <v>5226926</v>
      </c>
      <c r="C18" s="20">
        <v>2503340</v>
      </c>
      <c r="D18" s="20">
        <v>1619700</v>
      </c>
      <c r="E18" s="20">
        <v>703691</v>
      </c>
    </row>
    <row r="19" spans="1:5" ht="19.5" customHeight="1" thickBot="1" x14ac:dyDescent="0.25">
      <c r="A19" s="46" t="s">
        <v>37</v>
      </c>
      <c r="B19" s="44">
        <v>-4060693</v>
      </c>
      <c r="C19" s="7">
        <v>-2127938</v>
      </c>
      <c r="D19" s="7">
        <v>-1391682</v>
      </c>
      <c r="E19" s="7">
        <v>-641855</v>
      </c>
    </row>
    <row r="20" spans="1:5" ht="20.25" customHeight="1" thickBot="1" x14ac:dyDescent="0.25">
      <c r="A20" s="8" t="s">
        <v>38</v>
      </c>
      <c r="B20" s="32">
        <f>B18+B19</f>
        <v>1166233</v>
      </c>
      <c r="C20" s="32">
        <f>C18+C19</f>
        <v>375402</v>
      </c>
      <c r="D20" s="32">
        <v>228018</v>
      </c>
      <c r="E20" s="32">
        <v>61836</v>
      </c>
    </row>
    <row r="21" spans="1:5" x14ac:dyDescent="0.2">
      <c r="A21" s="1"/>
      <c r="B21" s="20"/>
      <c r="C21" s="21"/>
      <c r="D21" s="21">
        <v>0</v>
      </c>
      <c r="E21" s="21">
        <v>0</v>
      </c>
    </row>
    <row r="22" spans="1:5" ht="38.25" x14ac:dyDescent="0.2">
      <c r="A22" s="1" t="s">
        <v>59</v>
      </c>
      <c r="B22" s="20">
        <v>989956</v>
      </c>
      <c r="C22" s="20">
        <v>-226971</v>
      </c>
      <c r="D22" s="20">
        <v>387322</v>
      </c>
      <c r="E22" s="20">
        <v>-226702</v>
      </c>
    </row>
    <row r="23" spans="1:5" ht="38.25" x14ac:dyDescent="0.2">
      <c r="A23" s="1" t="s">
        <v>60</v>
      </c>
      <c r="B23" s="20">
        <v>8745</v>
      </c>
      <c r="C23" s="36">
        <v>162605</v>
      </c>
      <c r="D23" s="36">
        <v>2805</v>
      </c>
      <c r="E23" s="36">
        <v>-171095</v>
      </c>
    </row>
    <row r="24" spans="1:5" ht="17.25" customHeight="1" x14ac:dyDescent="0.2">
      <c r="A24" s="1" t="s">
        <v>39</v>
      </c>
      <c r="B24" s="34">
        <v>9445966</v>
      </c>
      <c r="C24" s="35">
        <v>3528999</v>
      </c>
      <c r="D24" s="35">
        <v>2270675</v>
      </c>
      <c r="E24" s="35">
        <v>1353686</v>
      </c>
    </row>
    <row r="25" spans="1:5" ht="21.75" customHeight="1" thickBot="1" x14ac:dyDescent="0.25">
      <c r="A25" s="1" t="s">
        <v>40</v>
      </c>
      <c r="B25" s="7">
        <v>39322</v>
      </c>
      <c r="C25" s="39">
        <v>140289</v>
      </c>
      <c r="D25" s="39">
        <v>32606</v>
      </c>
      <c r="E25" s="39">
        <v>100234</v>
      </c>
    </row>
    <row r="26" spans="1:5" ht="21.75" customHeight="1" thickBot="1" x14ac:dyDescent="0.25">
      <c r="A26" s="8" t="s">
        <v>41</v>
      </c>
      <c r="B26" s="32">
        <f>B22+B23+B24+B25</f>
        <v>10483989</v>
      </c>
      <c r="C26" s="32">
        <f>C22+C23+C24+C25</f>
        <v>3604922</v>
      </c>
      <c r="D26" s="32">
        <v>2693408</v>
      </c>
      <c r="E26" s="32">
        <v>1056123</v>
      </c>
    </row>
    <row r="27" spans="1:5" x14ac:dyDescent="0.2">
      <c r="A27" s="8"/>
      <c r="B27" s="20"/>
      <c r="C27" s="21"/>
      <c r="D27" s="21">
        <v>0</v>
      </c>
      <c r="E27" s="21">
        <v>0</v>
      </c>
    </row>
    <row r="28" spans="1:5" ht="17.25" customHeight="1" x14ac:dyDescent="0.2">
      <c r="A28" s="1" t="s">
        <v>42</v>
      </c>
      <c r="B28" s="20">
        <v>-12793627</v>
      </c>
      <c r="C28" s="40">
        <v>-10128761</v>
      </c>
      <c r="D28" s="40">
        <v>-3746357</v>
      </c>
      <c r="E28" s="40">
        <v>-2672625</v>
      </c>
    </row>
    <row r="29" spans="1:5" ht="26.25" thickBot="1" x14ac:dyDescent="0.25">
      <c r="A29" s="1" t="s">
        <v>43</v>
      </c>
      <c r="B29" s="7">
        <v>-405220</v>
      </c>
      <c r="C29" s="39">
        <v>-158808</v>
      </c>
      <c r="D29" s="39">
        <v>-418506</v>
      </c>
      <c r="E29" s="39">
        <v>-100137</v>
      </c>
    </row>
    <row r="30" spans="1:5" ht="18.75" customHeight="1" thickBot="1" x14ac:dyDescent="0.25">
      <c r="A30" s="8" t="s">
        <v>44</v>
      </c>
      <c r="B30" s="32">
        <f>B28+B29</f>
        <v>-13198847</v>
      </c>
      <c r="C30" s="32">
        <f>C28+C29</f>
        <v>-10287569</v>
      </c>
      <c r="D30" s="32">
        <v>-4164863</v>
      </c>
      <c r="E30" s="32">
        <v>-2772762</v>
      </c>
    </row>
    <row r="31" spans="1:5" x14ac:dyDescent="0.2">
      <c r="A31" s="8"/>
      <c r="B31" s="20"/>
      <c r="C31" s="21"/>
      <c r="D31" s="21">
        <v>0</v>
      </c>
      <c r="E31" s="21">
        <v>0</v>
      </c>
    </row>
    <row r="32" spans="1:5" ht="15.75" customHeight="1" x14ac:dyDescent="0.2">
      <c r="A32" s="8" t="s">
        <v>45</v>
      </c>
      <c r="B32" s="24">
        <f>B16+B20+B26+B30</f>
        <v>26856684</v>
      </c>
      <c r="C32" s="24">
        <f>C16+C20+C26+C30</f>
        <v>16860632</v>
      </c>
      <c r="D32" s="24">
        <v>6263676</v>
      </c>
      <c r="E32" s="24">
        <v>4719615</v>
      </c>
    </row>
    <row r="33" spans="1:5" ht="21" customHeight="1" thickBot="1" x14ac:dyDescent="0.25">
      <c r="A33" s="1" t="s">
        <v>46</v>
      </c>
      <c r="B33" s="7">
        <v>-2586610</v>
      </c>
      <c r="C33" s="7">
        <v>-260109</v>
      </c>
      <c r="D33" s="7">
        <v>-136403</v>
      </c>
      <c r="E33" s="7">
        <v>-224025</v>
      </c>
    </row>
    <row r="34" spans="1:5" ht="21.75" customHeight="1" thickBot="1" x14ac:dyDescent="0.25">
      <c r="A34" s="8" t="s">
        <v>47</v>
      </c>
      <c r="B34" s="23">
        <f>B32+B33</f>
        <v>24270074</v>
      </c>
      <c r="C34" s="23">
        <f>C32+C33</f>
        <v>16600523</v>
      </c>
      <c r="D34" s="23">
        <v>6127273</v>
      </c>
      <c r="E34" s="23">
        <v>4495590</v>
      </c>
    </row>
    <row r="35" spans="1:5" ht="13.5" thickTop="1" x14ac:dyDescent="0.2">
      <c r="A35" s="8"/>
      <c r="B35" s="26"/>
      <c r="C35" s="26"/>
    </row>
    <row r="36" spans="1:5" x14ac:dyDescent="0.2">
      <c r="A36" s="8"/>
      <c r="B36" s="26"/>
      <c r="C36" s="26"/>
    </row>
    <row r="37" spans="1:5" x14ac:dyDescent="0.2">
      <c r="A37" s="8"/>
      <c r="B37" s="26"/>
      <c r="C37" s="26"/>
    </row>
    <row r="38" spans="1:5" x14ac:dyDescent="0.2">
      <c r="A38" s="1"/>
      <c r="B38" s="27"/>
    </row>
    <row r="39" spans="1:5" s="2" customFormat="1" x14ac:dyDescent="0.25">
      <c r="A39" s="8" t="s">
        <v>51</v>
      </c>
      <c r="B39" s="8"/>
      <c r="C39" s="18" t="s">
        <v>48</v>
      </c>
    </row>
    <row r="40" spans="1:5" s="8" customFormat="1" x14ac:dyDescent="0.25">
      <c r="A40" s="9"/>
      <c r="B40" s="9"/>
      <c r="C40" s="10"/>
      <c r="E40" s="48"/>
    </row>
    <row r="41" spans="1:5" x14ac:dyDescent="0.2">
      <c r="A41" s="8" t="s">
        <v>56</v>
      </c>
      <c r="B41" s="8"/>
      <c r="C41" s="18" t="s">
        <v>49</v>
      </c>
      <c r="E41" s="21"/>
    </row>
    <row r="42" spans="1:5" x14ac:dyDescent="0.2">
      <c r="C42" s="29"/>
      <c r="E42" s="21"/>
    </row>
  </sheetData>
  <mergeCells count="2">
    <mergeCell ref="D9:D10"/>
    <mergeCell ref="E9:E10"/>
  </mergeCells>
  <pageMargins left="0.31496062992125984" right="0.31496062992125984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ФП</vt:lpstr>
      <vt:lpstr>ПиУ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Ан Александра</cp:lastModifiedBy>
  <cp:lastPrinted>2022-11-29T03:12:30Z</cp:lastPrinted>
  <dcterms:created xsi:type="dcterms:W3CDTF">2019-07-10T04:56:56Z</dcterms:created>
  <dcterms:modified xsi:type="dcterms:W3CDTF">2023-01-17T08:32:05Z</dcterms:modified>
</cp:coreProperties>
</file>